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masan\Downloads\"/>
    </mc:Choice>
  </mc:AlternateContent>
  <xr:revisionPtr revIDLastSave="0" documentId="13_ncr:1_{51F462C9-2E23-4532-9475-4A7C1E05802D}" xr6:coauthVersionLast="47" xr6:coauthVersionMax="47" xr10:uidLastSave="{00000000-0000-0000-0000-000000000000}"/>
  <bookViews>
    <workbookView xWindow="-110" yWindow="-110" windowWidth="19420" windowHeight="10420" tabRatio="807" activeTab="1" xr2:uid="{727C905C-B0AC-4C7B-8578-0981BD625A7A}"/>
  </bookViews>
  <sheets>
    <sheet name="安全性分析1" sheetId="6" r:id="rId1"/>
    <sheet name="安全性分析2" sheetId="7" r:id="rId2"/>
  </sheets>
  <definedNames>
    <definedName name="_xlnm.Print_Area" localSheetId="0">安全性分析1!$A$2:$G$45</definedName>
    <definedName name="_xlnm.Print_Area" localSheetId="1">安全性分析2!$A$2:$G$48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8" i="7" l="1"/>
  <c r="C48" i="7"/>
  <c r="D47" i="7"/>
  <c r="C47" i="7"/>
  <c r="D46" i="7"/>
  <c r="C46" i="7"/>
  <c r="F32" i="7"/>
  <c r="F27" i="7"/>
  <c r="F22" i="7"/>
  <c r="D42" i="6"/>
  <c r="C42" i="6"/>
  <c r="D44" i="6"/>
  <c r="C44" i="6"/>
  <c r="D43" i="6"/>
  <c r="C43" i="6"/>
  <c r="D37" i="6" l="1"/>
  <c r="C37" i="6"/>
  <c r="D27" i="6"/>
  <c r="D23" i="6"/>
  <c r="D19" i="6"/>
</calcChain>
</file>

<file path=xl/sharedStrings.xml><?xml version="1.0" encoding="utf-8"?>
<sst xmlns="http://schemas.openxmlformats.org/spreadsheetml/2006/main" count="83" uniqueCount="57">
  <si>
    <t>分析内容</t>
  </si>
  <si>
    <t>●計算フォーム</t>
    <rPh sb="1" eb="3">
      <t>ケイサン</t>
    </rPh>
    <phoneticPr fontId="2"/>
  </si>
  <si>
    <t>直近期</t>
    <rPh sb="0" eb="3">
      <t>チョッキンキ</t>
    </rPh>
    <phoneticPr fontId="2"/>
  </si>
  <si>
    <t>その1年前</t>
    <rPh sb="3" eb="4">
      <t>ネン</t>
    </rPh>
    <rPh sb="4" eb="5">
      <t>マエ</t>
    </rPh>
    <phoneticPr fontId="2"/>
  </si>
  <si>
    <t>分析項目</t>
    <rPh sb="2" eb="4">
      <t>コウモク</t>
    </rPh>
    <phoneticPr fontId="2"/>
  </si>
  <si>
    <t>計算式</t>
    <rPh sb="0" eb="3">
      <t>ケイサンシキ</t>
    </rPh>
    <phoneticPr fontId="2"/>
  </si>
  <si>
    <t>↓　枠内　青い色付き部分に数値を入れてください</t>
    <rPh sb="2" eb="4">
      <t>ワクナイ</t>
    </rPh>
    <rPh sb="5" eb="6">
      <t>アオ</t>
    </rPh>
    <rPh sb="7" eb="9">
      <t>イロツ</t>
    </rPh>
    <rPh sb="10" eb="12">
      <t>ブブン</t>
    </rPh>
    <rPh sb="13" eb="15">
      <t>スウチ</t>
    </rPh>
    <rPh sb="16" eb="17">
      <t>イ</t>
    </rPh>
    <phoneticPr fontId="2"/>
  </si>
  <si>
    <t>総資産</t>
    <rPh sb="0" eb="3">
      <t>ソウシサン</t>
    </rPh>
    <phoneticPr fontId="2"/>
  </si>
  <si>
    <t>自己資本比率　　　（％</t>
    <rPh sb="0" eb="4">
      <t>ジコシホン</t>
    </rPh>
    <rPh sb="4" eb="6">
      <t>ヒリツ</t>
    </rPh>
    <phoneticPr fontId="2"/>
  </si>
  <si>
    <t>　自己資本　÷　総資産</t>
    <rPh sb="1" eb="3">
      <t>ジコ</t>
    </rPh>
    <rPh sb="3" eb="5">
      <t>シホン</t>
    </rPh>
    <rPh sb="8" eb="11">
      <t>ソウシサン</t>
    </rPh>
    <phoneticPr fontId="2"/>
  </si>
  <si>
    <t>　流動資産　÷　流動負債</t>
    <phoneticPr fontId="2"/>
  </si>
  <si>
    <t>　当座資産　÷　流動負債</t>
    <rPh sb="1" eb="3">
      <t>トウザ</t>
    </rPh>
    <phoneticPr fontId="2"/>
  </si>
  <si>
    <t>流動比率　　　　　　（％</t>
    <rPh sb="0" eb="2">
      <t>リュウドウ</t>
    </rPh>
    <rPh sb="2" eb="4">
      <t>ヒリツ</t>
    </rPh>
    <phoneticPr fontId="2"/>
  </si>
  <si>
    <t>当座比率　　　　　　（％</t>
    <rPh sb="0" eb="2">
      <t>トウザ</t>
    </rPh>
    <rPh sb="2" eb="4">
      <t>ヒリツ</t>
    </rPh>
    <phoneticPr fontId="2"/>
  </si>
  <si>
    <t>　固定資産　÷　純資産</t>
    <phoneticPr fontId="2"/>
  </si>
  <si>
    <t>固定比率　　　　　　（％</t>
    <rPh sb="0" eb="2">
      <t>コテイ</t>
    </rPh>
    <rPh sb="2" eb="4">
      <t>ヒリツ</t>
    </rPh>
    <phoneticPr fontId="2"/>
  </si>
  <si>
    <t>固定長期適合率 　（％</t>
    <rPh sb="0" eb="2">
      <t>コテイ</t>
    </rPh>
    <rPh sb="2" eb="4">
      <t>チョウキ</t>
    </rPh>
    <rPh sb="4" eb="7">
      <t>テキゴウリツ</t>
    </rPh>
    <phoneticPr fontId="2"/>
  </si>
  <si>
    <t>インタレスト・カバレッジ・レシオ</t>
  </si>
  <si>
    <t>インタレスト・カバレッジ・レシオ</t>
    <phoneticPr fontId="2"/>
  </si>
  <si>
    <t>インタレスト・カバレッジ・レシオ　（倍</t>
    <rPh sb="18" eb="19">
      <t>バイ</t>
    </rPh>
    <phoneticPr fontId="2"/>
  </si>
  <si>
    <t>　営業利益 ＋ 金融収益（受取利息、配当など）÷　支払利息</t>
    <rPh sb="8" eb="10">
      <t>キンユウ</t>
    </rPh>
    <rPh sb="10" eb="12">
      <t>シュウエキ</t>
    </rPh>
    <phoneticPr fontId="2"/>
  </si>
  <si>
    <t>　固定資産　÷（固定負債＋純資産）</t>
    <phoneticPr fontId="2"/>
  </si>
  <si>
    <t>安全性分析とは？</t>
    <rPh sb="0" eb="5">
      <t>アンゼン</t>
    </rPh>
    <phoneticPr fontId="2"/>
  </si>
  <si>
    <t>　企業経営の財務面での安定性を決算書の内容から分析すること</t>
    <rPh sb="6" eb="8">
      <t>ザイム</t>
    </rPh>
    <rPh sb="8" eb="9">
      <t>メン</t>
    </rPh>
    <phoneticPr fontId="2"/>
  </si>
  <si>
    <r>
      <t>固定比率　　 　　　</t>
    </r>
    <r>
      <rPr>
        <sz val="11"/>
        <color theme="1"/>
        <rFont val="Meiryo UI"/>
        <family val="3"/>
        <charset val="128"/>
      </rPr>
      <t>→　自己資本に対して固定資産がどの程度あるか示す。　会社の長期的な支払能力を表す</t>
    </r>
    <rPh sb="0" eb="2">
      <t>コテイ</t>
    </rPh>
    <rPh sb="2" eb="4">
      <t>ヒリツ</t>
    </rPh>
    <phoneticPr fontId="2"/>
  </si>
  <si>
    <t>　　　　　　　　　 　　　　 100％を下回っていると、固定資産への投資を純資産で賄えていると言えるので一般に安定性が高いとされる</t>
    <rPh sb="47" eb="48">
      <t>イ</t>
    </rPh>
    <rPh sb="52" eb="54">
      <t>イッパン</t>
    </rPh>
    <rPh sb="55" eb="58">
      <t>アンテイセイ</t>
    </rPh>
    <rPh sb="59" eb="60">
      <t>タカ</t>
    </rPh>
    <phoneticPr fontId="2"/>
  </si>
  <si>
    <r>
      <t>当座比率　　　　 　</t>
    </r>
    <r>
      <rPr>
        <sz val="11"/>
        <color theme="1"/>
        <rFont val="Meiryo UI"/>
        <family val="3"/>
        <charset val="128"/>
      </rPr>
      <t>→　流動負債に対する当座資産の割合、短期的な支払い能力を示す。　多い方が安定性がある</t>
    </r>
    <rPh sb="0" eb="2">
      <t>トウザ</t>
    </rPh>
    <rPh sb="2" eb="4">
      <t>ヒリツ</t>
    </rPh>
    <rPh sb="25" eb="27">
      <t>ワリアイ</t>
    </rPh>
    <rPh sb="28" eb="30">
      <t>タンキ</t>
    </rPh>
    <rPh sb="30" eb="31">
      <t>テキ</t>
    </rPh>
    <rPh sb="32" eb="34">
      <t>シハラ</t>
    </rPh>
    <rPh sb="35" eb="37">
      <t>ノウリョク</t>
    </rPh>
    <rPh sb="38" eb="39">
      <t>シメ</t>
    </rPh>
    <rPh sb="42" eb="43">
      <t>オオ</t>
    </rPh>
    <rPh sb="44" eb="45">
      <t>ホウ</t>
    </rPh>
    <rPh sb="46" eb="48">
      <t>アンテイ</t>
    </rPh>
    <rPh sb="48" eb="49">
      <t>セイ</t>
    </rPh>
    <phoneticPr fontId="2"/>
  </si>
  <si>
    <r>
      <t xml:space="preserve">　　　　　　　　　　　　 　 </t>
    </r>
    <r>
      <rPr>
        <sz val="11"/>
        <color rgb="FF0000FF"/>
        <rFont val="Meiryo UI"/>
        <family val="3"/>
        <charset val="128"/>
      </rPr>
      <t>当座比率　＝　流動資産から棚卸資産を除いたもの。　より現金化しやすい資産をもとに流動性を分析する</t>
    </r>
    <rPh sb="15" eb="19">
      <t>トウザヒリツ</t>
    </rPh>
    <rPh sb="33" eb="34">
      <t>ノゾ</t>
    </rPh>
    <rPh sb="42" eb="45">
      <t>ゲンキンカ</t>
    </rPh>
    <rPh sb="49" eb="51">
      <t>シサン</t>
    </rPh>
    <rPh sb="55" eb="58">
      <t>リュウドウセイ</t>
    </rPh>
    <rPh sb="59" eb="61">
      <t>ブンセキ</t>
    </rPh>
    <phoneticPr fontId="2"/>
  </si>
  <si>
    <r>
      <t>流動比率　　　　 　</t>
    </r>
    <r>
      <rPr>
        <sz val="11"/>
        <color theme="1"/>
        <rFont val="Meiryo UI"/>
        <family val="3"/>
        <charset val="128"/>
      </rPr>
      <t>→　流動負債に対する流動資産の割合、短期的な支払い能力を示す。　多い方が安定性がある</t>
    </r>
    <rPh sb="0" eb="4">
      <t>リュウドウヒリツ</t>
    </rPh>
    <rPh sb="28" eb="30">
      <t>タンキ</t>
    </rPh>
    <rPh sb="30" eb="31">
      <t>テキ</t>
    </rPh>
    <rPh sb="32" eb="34">
      <t>シハラ</t>
    </rPh>
    <rPh sb="35" eb="37">
      <t>ノウリョク</t>
    </rPh>
    <rPh sb="38" eb="39">
      <t>シメ</t>
    </rPh>
    <rPh sb="42" eb="43">
      <t>オオ</t>
    </rPh>
    <rPh sb="44" eb="45">
      <t>ホウ</t>
    </rPh>
    <rPh sb="46" eb="48">
      <t>アンテイ</t>
    </rPh>
    <rPh sb="48" eb="49">
      <t>セイ</t>
    </rPh>
    <phoneticPr fontId="2"/>
  </si>
  <si>
    <r>
      <t xml:space="preserve">自己資本比率　　 </t>
    </r>
    <r>
      <rPr>
        <sz val="11"/>
        <color theme="1"/>
        <rFont val="Meiryo UI"/>
        <family val="3"/>
        <charset val="128"/>
      </rPr>
      <t>→　総資産に占める自己資本の割合を示す。100％に近い方が負債が少なく安定性がある</t>
    </r>
    <rPh sb="0" eb="6">
      <t>ジコシホン</t>
    </rPh>
    <rPh sb="11" eb="14">
      <t>ソウシサン</t>
    </rPh>
    <rPh sb="15" eb="16">
      <t>シ</t>
    </rPh>
    <rPh sb="18" eb="20">
      <t>ジコ</t>
    </rPh>
    <rPh sb="20" eb="22">
      <t>シホン</t>
    </rPh>
    <rPh sb="23" eb="25">
      <t>ワリアイ</t>
    </rPh>
    <rPh sb="26" eb="27">
      <t>シメ</t>
    </rPh>
    <rPh sb="34" eb="35">
      <t>チカ</t>
    </rPh>
    <rPh sb="36" eb="37">
      <t>ホウ</t>
    </rPh>
    <rPh sb="38" eb="40">
      <t>フサイ</t>
    </rPh>
    <rPh sb="41" eb="42">
      <t>スク</t>
    </rPh>
    <rPh sb="44" eb="46">
      <t>アンテイ</t>
    </rPh>
    <rPh sb="46" eb="47">
      <t>セイ</t>
    </rPh>
    <phoneticPr fontId="2"/>
  </si>
  <si>
    <r>
      <t>固定長期適合率　</t>
    </r>
    <r>
      <rPr>
        <sz val="11"/>
        <color theme="1"/>
        <rFont val="Meiryo UI"/>
        <family val="3"/>
        <charset val="128"/>
      </rPr>
      <t>→　自己資本と固定負債に対して固定資産がどの程度あるか示す。　同じく会社の長期的な支払能力を表す</t>
    </r>
    <rPh sb="0" eb="2">
      <t>コテイ</t>
    </rPh>
    <rPh sb="2" eb="7">
      <t>チョウ</t>
    </rPh>
    <rPh sb="35" eb="36">
      <t>シメ</t>
    </rPh>
    <rPh sb="39" eb="40">
      <t>オナ</t>
    </rPh>
    <phoneticPr fontId="2"/>
  </si>
  <si>
    <t>　　　　　　　　　　　　　　</t>
    <phoneticPr fontId="2"/>
  </si>
  <si>
    <t>自己資本比率</t>
    <rPh sb="0" eb="6">
      <t>ジコシホ</t>
    </rPh>
    <phoneticPr fontId="2"/>
  </si>
  <si>
    <t>純資産</t>
    <rPh sb="0" eb="3">
      <t>ジュンシサン</t>
    </rPh>
    <phoneticPr fontId="2"/>
  </si>
  <si>
    <t>流動資産</t>
    <rPh sb="0" eb="4">
      <t>リュウドウシサン</t>
    </rPh>
    <phoneticPr fontId="2"/>
  </si>
  <si>
    <t>流動負債</t>
    <rPh sb="0" eb="4">
      <t>リュウドウフサイ</t>
    </rPh>
    <phoneticPr fontId="2"/>
  </si>
  <si>
    <t>流動比率</t>
    <rPh sb="0" eb="2">
      <t>リュウドウ</t>
    </rPh>
    <rPh sb="2" eb="4">
      <t>ヒリツ</t>
    </rPh>
    <phoneticPr fontId="2"/>
  </si>
  <si>
    <t>当座資産</t>
    <rPh sb="0" eb="2">
      <t>トウザ</t>
    </rPh>
    <rPh sb="2" eb="4">
      <t>シサン</t>
    </rPh>
    <phoneticPr fontId="2"/>
  </si>
  <si>
    <t>◆安全性分析１</t>
    <rPh sb="1" eb="4">
      <t>アンゼンセイ</t>
    </rPh>
    <rPh sb="4" eb="6">
      <t>ブンセキ</t>
    </rPh>
    <phoneticPr fontId="2"/>
  </si>
  <si>
    <t>流動比率</t>
    <rPh sb="0" eb="4">
      <t>リュウドウヒリツ</t>
    </rPh>
    <phoneticPr fontId="2"/>
  </si>
  <si>
    <t>当座比率</t>
    <rPh sb="0" eb="4">
      <t>トウザヒリツ</t>
    </rPh>
    <phoneticPr fontId="2"/>
  </si>
  <si>
    <t>自己資本比率</t>
    <rPh sb="0" eb="6">
      <t>ジコ</t>
    </rPh>
    <phoneticPr fontId="2"/>
  </si>
  <si>
    <t>　　　　　　　　　　　　　　巨額な投資を要する業界では、自己資本だけで投資（固定資産）を賄うのは難しいので、</t>
    <rPh sb="38" eb="40">
      <t>コテイ</t>
    </rPh>
    <rPh sb="40" eb="42">
      <t>シサン</t>
    </rPh>
    <phoneticPr fontId="2"/>
  </si>
  <si>
    <t>　　　　　　　　　　　　　　固定負債（長期借入金など）も加えた本指標で見ると良い</t>
    <rPh sb="14" eb="18">
      <t>コテイフサイ</t>
    </rPh>
    <rPh sb="28" eb="29">
      <t>クワ</t>
    </rPh>
    <rPh sb="38" eb="39">
      <t>イ</t>
    </rPh>
    <phoneticPr fontId="2"/>
  </si>
  <si>
    <r>
      <t>インタレスト・カバレッジ・レシオ</t>
    </r>
    <r>
      <rPr>
        <sz val="11"/>
        <color theme="1"/>
        <rFont val="Meiryo UI"/>
        <family val="3"/>
        <charset val="128"/>
      </rPr>
      <t>　→　本業による利益＝営業利益と金融収益（受取利息と受取配当金など）が、</t>
    </r>
    <rPh sb="19" eb="21">
      <t>ホンギョウ</t>
    </rPh>
    <rPh sb="24" eb="26">
      <t>リエキ</t>
    </rPh>
    <phoneticPr fontId="2"/>
  </si>
  <si>
    <t>　　　　　　　　　　　　　　　　　　　　　 支払利息をどの程度上回っているかを示す。比率が高いほうが財務的に余裕があると言える</t>
    <rPh sb="42" eb="44">
      <t>ヒリツ</t>
    </rPh>
    <rPh sb="45" eb="46">
      <t>タカ</t>
    </rPh>
    <rPh sb="50" eb="52">
      <t>ザイム</t>
    </rPh>
    <rPh sb="52" eb="53">
      <t>テキ</t>
    </rPh>
    <rPh sb="54" eb="56">
      <t>ヨユウ</t>
    </rPh>
    <rPh sb="60" eb="61">
      <t>イ</t>
    </rPh>
    <phoneticPr fontId="2"/>
  </si>
  <si>
    <t>固定資産</t>
    <rPh sb="0" eb="4">
      <t>コテイシサン</t>
    </rPh>
    <phoneticPr fontId="2"/>
  </si>
  <si>
    <t>固定比率</t>
    <rPh sb="0" eb="4">
      <t>コテイヒリツ</t>
    </rPh>
    <phoneticPr fontId="2"/>
  </si>
  <si>
    <t>固定長期適合率</t>
    <rPh sb="0" eb="7">
      <t>コテイチョウ</t>
    </rPh>
    <phoneticPr fontId="2"/>
  </si>
  <si>
    <t>固定資産</t>
    <rPh sb="0" eb="2">
      <t>コテイ</t>
    </rPh>
    <rPh sb="2" eb="4">
      <t>シサン</t>
    </rPh>
    <phoneticPr fontId="2"/>
  </si>
  <si>
    <t>固定負債</t>
    <rPh sb="0" eb="4">
      <t>コテイフサイ</t>
    </rPh>
    <phoneticPr fontId="2"/>
  </si>
  <si>
    <t>営業利益</t>
    <rPh sb="0" eb="4">
      <t>エイギョウリエキ</t>
    </rPh>
    <phoneticPr fontId="2"/>
  </si>
  <si>
    <t>金融収益</t>
    <rPh sb="0" eb="4">
      <t>キンユウ</t>
    </rPh>
    <phoneticPr fontId="2"/>
  </si>
  <si>
    <t>支払利息</t>
    <rPh sb="0" eb="4">
      <t>シハライリソク</t>
    </rPh>
    <phoneticPr fontId="2"/>
  </si>
  <si>
    <t>◆安全性分析2</t>
    <rPh sb="1" eb="4">
      <t>アンゼンセイ</t>
    </rPh>
    <rPh sb="4" eb="6">
      <t>ブンセキ</t>
    </rPh>
    <phoneticPr fontId="2"/>
  </si>
  <si>
    <t>うち、在庫（棚卸資産</t>
    <rPh sb="3" eb="5">
      <t>ザイコ</t>
    </rPh>
    <rPh sb="6" eb="10">
      <t>タナオロシシサン</t>
    </rPh>
    <phoneticPr fontId="2"/>
  </si>
  <si>
    <t>　当座資産</t>
    <rPh sb="1" eb="5">
      <t>トウザシサン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</si>
</sst>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quot;千&quot;&quot;円&quot;"/>
    <numFmt numFmtId="178" formatCode="0.0&quot;倍&quot;"/>
  </numFmts>
  <fonts count="9">
    <font>
      <sz val="10"/>
      <color theme="1"/>
      <name val="Meiryo UI"/>
      <family val="2"/>
      <charset val="128"/>
    </font>
    <font>
      <sz val="10"/>
      <color theme="1"/>
      <name val="Meiryo UI"/>
      <family val="2"/>
      <charset val="128"/>
    </font>
    <font>
      <sz val="6"/>
      <name val="Meiryo UI"/>
      <family val="2"/>
      <charset val="128"/>
    </font>
    <font>
      <sz val="10"/>
      <color theme="1"/>
      <name val="Meiryo"/>
      <family val="3"/>
      <charset val="128"/>
    </font>
    <font>
      <b/>
      <sz val="11"/>
      <color rgb="FF0000FF"/>
      <name val="Meiryo UI"/>
      <family val="3"/>
      <charset val="128"/>
    </font>
    <font>
      <sz val="11"/>
      <color theme="1"/>
      <name val="Meiryo UI"/>
      <family val="3"/>
      <charset val="128"/>
    </font>
    <font>
      <sz val="11"/>
      <color rgb="FF0000FF"/>
      <name val="Meiryo UI"/>
      <family val="3"/>
      <charset val="128"/>
    </font>
    <font>
      <b/>
      <sz val="11"/>
      <color theme="1"/>
      <name val="Meiryo UI"/>
      <family val="3"/>
      <charset val="128"/>
    </font>
    <font>
      <sz val="11"/>
      <name val="Meiryo UI"/>
      <family val="3"/>
      <charset val="128"/>
    </font>
  </fonts>
  <fills count="6">
    <fill>
      <patternFill patternType="none"/>
    </fill>
    <fill>
      <patternFill patternType="gray125"/>
    </fill>
    <fill>
      <patternFill patternType="solid">
        <fgColor rgb="FFE2EFD9"/>
        <bgColor rgb="FFE2EFD9"/>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style="thin">
        <color theme="1"/>
      </top>
      <bottom style="thin">
        <color indexed="64"/>
      </bottom>
      <diagonal/>
    </border>
    <border>
      <left/>
      <right/>
      <top/>
      <bottom style="thin">
        <color theme="1"/>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right/>
      <top style="thin">
        <color indexed="64"/>
      </top>
      <bottom/>
      <diagonal/>
    </border>
    <border>
      <left/>
      <right/>
      <top/>
      <bottom style="hair">
        <color auto="1"/>
      </bottom>
      <diagonal/>
    </border>
    <border>
      <left/>
      <right/>
      <top style="hair">
        <color auto="1"/>
      </top>
      <bottom style="thin">
        <color indexed="64"/>
      </bottom>
      <diagonal/>
    </border>
    <border>
      <left/>
      <right/>
      <top style="thin">
        <color indexed="64"/>
      </top>
      <bottom style="hair">
        <color indexed="64"/>
      </bottom>
      <diagonal/>
    </border>
    <border>
      <left/>
      <right style="medium">
        <color rgb="FFFF0000"/>
      </right>
      <top/>
      <bottom style="thin">
        <color indexed="64"/>
      </bottom>
      <diagonal/>
    </border>
    <border>
      <left style="medium">
        <color rgb="FFFF0000"/>
      </left>
      <right/>
      <top/>
      <bottom style="thin">
        <color indexed="64"/>
      </bottom>
      <diagonal/>
    </border>
    <border>
      <left/>
      <right style="medium">
        <color rgb="FFFF0000"/>
      </right>
      <top/>
      <bottom style="hair">
        <color auto="1"/>
      </bottom>
      <diagonal/>
    </border>
    <border>
      <left style="medium">
        <color rgb="FFFF0000"/>
      </left>
      <right/>
      <top/>
      <bottom style="hair">
        <color auto="1"/>
      </bottom>
      <diagonal/>
    </border>
    <border>
      <left/>
      <right style="medium">
        <color rgb="FFFF0000"/>
      </right>
      <top/>
      <bottom style="thin">
        <color theme="1"/>
      </bottom>
      <diagonal/>
    </border>
    <border>
      <left style="medium">
        <color rgb="FFFF0000"/>
      </left>
      <right/>
      <top/>
      <bottom style="thin">
        <color theme="1"/>
      </bottom>
      <diagonal/>
    </border>
    <border>
      <left/>
      <right style="medium">
        <color rgb="FFFF0000"/>
      </right>
      <top/>
      <bottom style="double">
        <color auto="1"/>
      </bottom>
      <diagonal/>
    </border>
    <border>
      <left/>
      <right/>
      <top/>
      <bottom style="double">
        <color auto="1"/>
      </bottom>
      <diagonal/>
    </border>
    <border>
      <left style="medium">
        <color rgb="FFFF0000"/>
      </left>
      <right/>
      <top/>
      <bottom style="double">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3" fillId="0" borderId="0" applyFont="0" applyFill="0" applyBorder="0" applyAlignment="0" applyProtection="0">
      <alignment vertical="center"/>
    </xf>
    <xf numFmtId="9" fontId="1" fillId="0" borderId="0" applyFont="0" applyFill="0" applyBorder="0" applyAlignment="0" applyProtection="0">
      <alignment vertical="center"/>
    </xf>
  </cellStyleXfs>
  <cellXfs count="76">
    <xf numFmtId="0" fontId="0" fillId="0" borderId="0" xfId="0">
      <alignment vertical="center"/>
    </xf>
    <xf numFmtId="0" fontId="4" fillId="0" borderId="0" xfId="0" applyFont="1">
      <alignment vertical="center"/>
    </xf>
    <xf numFmtId="0" fontId="5" fillId="0" borderId="0" xfId="0" applyFont="1" applyAlignment="1">
      <alignment horizontal="left" vertical="center"/>
    </xf>
    <xf numFmtId="0" fontId="5" fillId="2" borderId="0" xfId="0" applyFont="1" applyFill="1" applyAlignment="1">
      <alignment horizontal="left"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0" xfId="0" applyFont="1" applyBorder="1" applyAlignment="1">
      <alignment vertical="center"/>
    </xf>
    <xf numFmtId="0" fontId="5" fillId="0" borderId="3" xfId="0" applyFont="1" applyBorder="1" applyAlignment="1">
      <alignment vertical="center"/>
    </xf>
    <xf numFmtId="0" fontId="6" fillId="0" borderId="0" xfId="0" applyFont="1" applyBorder="1" applyAlignment="1">
      <alignment horizontal="left" vertical="center"/>
    </xf>
    <xf numFmtId="0" fontId="5" fillId="0" borderId="0" xfId="0" applyFont="1" applyBorder="1" applyAlignment="1">
      <alignment horizontal="center" vertical="center"/>
    </xf>
    <xf numFmtId="0" fontId="5" fillId="0" borderId="2" xfId="0" applyFont="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0" xfId="0" applyFont="1" applyAlignment="1">
      <alignment horizontal="right"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0" fontId="8" fillId="0" borderId="0" xfId="0" applyFont="1">
      <alignment vertical="center"/>
    </xf>
    <xf numFmtId="0" fontId="8" fillId="0" borderId="0" xfId="0" applyFont="1" applyBorder="1" applyAlignment="1">
      <alignment horizontal="left" vertical="center"/>
    </xf>
    <xf numFmtId="0" fontId="8" fillId="0" borderId="0" xfId="0" applyFont="1" applyFill="1" applyBorder="1" applyAlignment="1">
      <alignment horizontal="left" vertical="center"/>
    </xf>
    <xf numFmtId="0" fontId="8" fillId="0" borderId="4" xfId="0" applyFont="1" applyBorder="1">
      <alignment vertical="center"/>
    </xf>
    <xf numFmtId="0" fontId="5" fillId="0" borderId="9" xfId="0" applyFont="1" applyBorder="1" applyAlignment="1">
      <alignment horizontal="right" vertical="center"/>
    </xf>
    <xf numFmtId="177" fontId="6" fillId="3" borderId="5" xfId="0" applyNumberFormat="1" applyFont="1" applyFill="1" applyBorder="1" applyAlignment="1">
      <alignment horizontal="right" vertical="center"/>
    </xf>
    <xf numFmtId="177" fontId="6" fillId="3" borderId="6" xfId="0" applyNumberFormat="1" applyFont="1" applyFill="1" applyBorder="1" applyAlignment="1">
      <alignment horizontal="right" vertical="center"/>
    </xf>
    <xf numFmtId="0" fontId="7" fillId="0" borderId="1" xfId="0" applyFont="1" applyBorder="1" applyAlignment="1">
      <alignment horizontal="left" vertical="center"/>
    </xf>
    <xf numFmtId="0" fontId="5" fillId="4" borderId="0" xfId="0" applyFont="1" applyFill="1" applyAlignment="1">
      <alignment horizontal="left" vertical="center"/>
    </xf>
    <xf numFmtId="177" fontId="6" fillId="3" borderId="7" xfId="0" applyNumberFormat="1" applyFont="1" applyFill="1" applyBorder="1" applyAlignment="1">
      <alignment horizontal="right" vertical="center"/>
    </xf>
    <xf numFmtId="177" fontId="6" fillId="3" borderId="8" xfId="0" applyNumberFormat="1" applyFont="1" applyFill="1" applyBorder="1" applyAlignment="1">
      <alignment horizontal="right" vertical="center"/>
    </xf>
    <xf numFmtId="0" fontId="5" fillId="0" borderId="1" xfId="0" applyFont="1" applyBorder="1">
      <alignment vertical="center"/>
    </xf>
    <xf numFmtId="0" fontId="5" fillId="0" borderId="0" xfId="0" applyFont="1" applyBorder="1">
      <alignment vertical="center"/>
    </xf>
    <xf numFmtId="0" fontId="7" fillId="0" borderId="12" xfId="0" applyFont="1" applyBorder="1" applyAlignment="1">
      <alignment horizontal="left" vertical="center"/>
    </xf>
    <xf numFmtId="0" fontId="5" fillId="0" borderId="12" xfId="0" applyFont="1" applyBorder="1" applyAlignment="1">
      <alignment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7" fillId="0" borderId="10" xfId="0" applyFont="1" applyBorder="1" applyAlignment="1">
      <alignment horizontal="left" vertical="center"/>
    </xf>
    <xf numFmtId="0" fontId="5" fillId="0" borderId="10" xfId="0" applyFont="1" applyBorder="1" applyAlignment="1">
      <alignment vertical="center"/>
    </xf>
    <xf numFmtId="0" fontId="5" fillId="0" borderId="10" xfId="0" applyFont="1" applyBorder="1" applyAlignment="1">
      <alignment horizontal="left" vertical="center"/>
    </xf>
    <xf numFmtId="0" fontId="5" fillId="0" borderId="10" xfId="0" applyFont="1" applyBorder="1" applyAlignment="1">
      <alignment horizontal="center" vertical="center"/>
    </xf>
    <xf numFmtId="0" fontId="7" fillId="0" borderId="11" xfId="0" applyFont="1" applyBorder="1" applyAlignment="1">
      <alignment horizontal="left" vertical="center"/>
    </xf>
    <xf numFmtId="0" fontId="5" fillId="0" borderId="11" xfId="0" applyFont="1" applyBorder="1" applyAlignment="1">
      <alignment vertical="center"/>
    </xf>
    <xf numFmtId="0" fontId="5" fillId="0" borderId="11" xfId="0" applyFont="1" applyBorder="1" applyAlignment="1">
      <alignment horizontal="left" vertical="center"/>
    </xf>
    <xf numFmtId="0" fontId="5" fillId="0" borderId="11" xfId="0" applyFont="1" applyBorder="1" applyAlignment="1">
      <alignment horizontal="center" vertical="center"/>
    </xf>
    <xf numFmtId="9" fontId="5" fillId="0" borderId="0" xfId="0" applyNumberFormat="1" applyFont="1" applyBorder="1" applyAlignment="1">
      <alignment horizontal="left" vertical="center"/>
    </xf>
    <xf numFmtId="176" fontId="5" fillId="0" borderId="0" xfId="4" applyNumberFormat="1" applyFont="1" applyBorder="1" applyAlignment="1">
      <alignment horizontal="right" vertical="center"/>
    </xf>
    <xf numFmtId="0" fontId="6" fillId="5" borderId="0" xfId="0" applyFont="1" applyFill="1" applyBorder="1" applyAlignment="1">
      <alignment horizontal="right" vertical="center"/>
    </xf>
    <xf numFmtId="0" fontId="6" fillId="5" borderId="1" xfId="0" applyFont="1" applyFill="1" applyBorder="1" applyAlignment="1">
      <alignment horizontal="right" vertical="center"/>
    </xf>
    <xf numFmtId="0" fontId="8" fillId="0" borderId="1" xfId="0" applyFont="1" applyBorder="1">
      <alignment vertical="center"/>
    </xf>
    <xf numFmtId="177" fontId="6" fillId="3" borderId="14" xfId="0" applyNumberFormat="1" applyFont="1" applyFill="1" applyBorder="1" applyAlignment="1">
      <alignment horizontal="right" vertical="center"/>
    </xf>
    <xf numFmtId="177" fontId="6" fillId="3" borderId="13" xfId="0" applyNumberFormat="1" applyFont="1" applyFill="1" applyBorder="1" applyAlignment="1">
      <alignment horizontal="right" vertical="center"/>
    </xf>
    <xf numFmtId="0" fontId="8" fillId="0" borderId="10" xfId="0" applyFont="1" applyBorder="1">
      <alignment vertical="center"/>
    </xf>
    <xf numFmtId="177" fontId="6" fillId="3" borderId="16" xfId="0" applyNumberFormat="1" applyFont="1" applyFill="1" applyBorder="1" applyAlignment="1">
      <alignment horizontal="right" vertical="center"/>
    </xf>
    <xf numFmtId="177" fontId="6" fillId="3" borderId="15" xfId="0" applyNumberFormat="1" applyFont="1" applyFill="1" applyBorder="1" applyAlignment="1">
      <alignment horizontal="right" vertical="center"/>
    </xf>
    <xf numFmtId="177" fontId="5" fillId="0" borderId="18" xfId="0" applyNumberFormat="1" applyFont="1" applyFill="1" applyBorder="1" applyAlignment="1">
      <alignment horizontal="right" vertical="center"/>
    </xf>
    <xf numFmtId="0" fontId="8" fillId="0" borderId="20" xfId="0" applyFont="1" applyBorder="1">
      <alignment vertical="center"/>
    </xf>
    <xf numFmtId="177" fontId="6" fillId="3" borderId="21" xfId="0" applyNumberFormat="1" applyFont="1" applyFill="1" applyBorder="1" applyAlignment="1">
      <alignment horizontal="right" vertical="center"/>
    </xf>
    <xf numFmtId="177" fontId="6" fillId="3" borderId="19" xfId="0" applyNumberFormat="1" applyFont="1" applyFill="1" applyBorder="1" applyAlignment="1">
      <alignment horizontal="right" vertical="center"/>
    </xf>
    <xf numFmtId="177" fontId="5" fillId="0" borderId="17" xfId="0" applyNumberFormat="1" applyFont="1" applyFill="1" applyBorder="1" applyAlignment="1">
      <alignment horizontal="right" vertical="center"/>
    </xf>
    <xf numFmtId="0" fontId="8" fillId="0" borderId="0" xfId="0" applyFont="1" applyFill="1" applyBorder="1">
      <alignment vertical="center"/>
    </xf>
    <xf numFmtId="176" fontId="5" fillId="0" borderId="0" xfId="4" applyNumberFormat="1" applyFont="1" applyAlignment="1">
      <alignment horizontal="right" vertical="center"/>
    </xf>
    <xf numFmtId="0" fontId="5" fillId="0" borderId="0" xfId="0" applyFont="1">
      <alignment vertical="center"/>
    </xf>
    <xf numFmtId="176" fontId="5" fillId="0" borderId="0" xfId="4" applyNumberFormat="1" applyFont="1">
      <alignment vertical="center"/>
    </xf>
    <xf numFmtId="0" fontId="7" fillId="0" borderId="9" xfId="0" applyFont="1" applyBorder="1" applyAlignment="1">
      <alignment horizontal="left" vertical="center"/>
    </xf>
    <xf numFmtId="0" fontId="5" fillId="0" borderId="9" xfId="0" applyFont="1" applyBorder="1" applyAlignment="1">
      <alignment vertical="center"/>
    </xf>
    <xf numFmtId="0" fontId="5" fillId="0" borderId="9" xfId="0" applyFont="1" applyBorder="1" applyAlignment="1">
      <alignment horizontal="left" vertical="center"/>
    </xf>
    <xf numFmtId="0" fontId="5" fillId="0" borderId="9" xfId="0" applyFont="1" applyBorder="1" applyAlignment="1">
      <alignment horizontal="center" vertical="center"/>
    </xf>
    <xf numFmtId="0" fontId="5" fillId="0" borderId="1" xfId="0" applyFont="1" applyFill="1" applyBorder="1" applyAlignment="1">
      <alignment horizontal="left" vertical="center"/>
    </xf>
    <xf numFmtId="38" fontId="6" fillId="5" borderId="1" xfId="1" applyFont="1" applyFill="1" applyBorder="1" applyAlignment="1">
      <alignment horizontal="right" vertical="center"/>
    </xf>
    <xf numFmtId="178" fontId="5" fillId="0" borderId="0" xfId="0" applyNumberFormat="1" applyFont="1" applyAlignment="1">
      <alignment horizontal="right" vertical="center"/>
    </xf>
    <xf numFmtId="177" fontId="6" fillId="0" borderId="0" xfId="0" applyNumberFormat="1" applyFont="1" applyFill="1" applyBorder="1" applyAlignment="1">
      <alignment horizontal="right" vertical="center"/>
    </xf>
    <xf numFmtId="0" fontId="6" fillId="0" borderId="0" xfId="0" applyFont="1" applyFill="1" applyBorder="1" applyAlignment="1">
      <alignment horizontal="left" vertical="center"/>
    </xf>
    <xf numFmtId="177" fontId="8" fillId="0" borderId="0" xfId="0" applyNumberFormat="1" applyFont="1" applyBorder="1" applyAlignment="1">
      <alignment horizontal="left" vertical="center"/>
    </xf>
    <xf numFmtId="177" fontId="6" fillId="0" borderId="0" xfId="0" applyNumberFormat="1" applyFont="1" applyBorder="1" applyAlignment="1">
      <alignment horizontal="left" vertical="center"/>
    </xf>
    <xf numFmtId="178" fontId="5" fillId="0" borderId="0" xfId="4" applyNumberFormat="1" applyFont="1">
      <alignment vertical="center"/>
    </xf>
    <xf numFmtId="0" fontId="8" fillId="0" borderId="1" xfId="0" applyFont="1" applyFill="1" applyBorder="1">
      <alignment vertical="center"/>
    </xf>
  </cellXfs>
  <cellStyles count="5">
    <cellStyle name="パーセント" xfId="4" builtinId="5"/>
    <cellStyle name="パーセント 2" xfId="3" xr:uid="{7EE0011B-764D-492C-AEB7-A922824CD760}"/>
    <cellStyle name="桁区切り" xfId="1" builtinId="6"/>
    <cellStyle name="標準" xfId="0" builtinId="0"/>
    <cellStyle name="標準 2" xfId="2" xr:uid="{A155DC3A-B7A5-485A-8456-4584DC2A18AB}"/>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6350</xdr:colOff>
      <xdr:row>30</xdr:row>
      <xdr:rowOff>20731</xdr:rowOff>
    </xdr:from>
    <xdr:to>
      <xdr:col>6</xdr:col>
      <xdr:colOff>295275</xdr:colOff>
      <xdr:row>30</xdr:row>
      <xdr:rowOff>38100</xdr:rowOff>
    </xdr:to>
    <xdr:cxnSp macro="">
      <xdr:nvCxnSpPr>
        <xdr:cNvPr id="2" name="直線コネクタ 1">
          <a:extLst>
            <a:ext uri="{FF2B5EF4-FFF2-40B4-BE49-F238E27FC236}">
              <a16:creationId xmlns:a16="http://schemas.microsoft.com/office/drawing/2014/main" id="{6BBE1593-1D77-4458-BC17-E8E88D203B91}"/>
            </a:ext>
          </a:extLst>
        </xdr:cNvPr>
        <xdr:cNvCxnSpPr/>
      </xdr:nvCxnSpPr>
      <xdr:spPr>
        <a:xfrm>
          <a:off x="206375" y="7983631"/>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xdr:colOff>
      <xdr:row>16</xdr:row>
      <xdr:rowOff>9525</xdr:rowOff>
    </xdr:from>
    <xdr:to>
      <xdr:col>4</xdr:col>
      <xdr:colOff>19050</xdr:colOff>
      <xdr:row>17</xdr:row>
      <xdr:rowOff>238125</xdr:rowOff>
    </xdr:to>
    <xdr:sp macro="" textlink="">
      <xdr:nvSpPr>
        <xdr:cNvPr id="7" name="正方形/長方形 6">
          <a:extLst>
            <a:ext uri="{FF2B5EF4-FFF2-40B4-BE49-F238E27FC236}">
              <a16:creationId xmlns:a16="http://schemas.microsoft.com/office/drawing/2014/main" id="{462FAB15-CC1D-4F8C-A262-52A64DA84D0C}"/>
            </a:ext>
          </a:extLst>
        </xdr:cNvPr>
        <xdr:cNvSpPr/>
      </xdr:nvSpPr>
      <xdr:spPr>
        <a:xfrm>
          <a:off x="3781425" y="3724275"/>
          <a:ext cx="1190625" cy="4762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133351</xdr:colOff>
      <xdr:row>15</xdr:row>
      <xdr:rowOff>166560</xdr:rowOff>
    </xdr:from>
    <xdr:to>
      <xdr:col>1</xdr:col>
      <xdr:colOff>846343</xdr:colOff>
      <xdr:row>21</xdr:row>
      <xdr:rowOff>0</xdr:rowOff>
    </xdr:to>
    <xdr:sp macro="" textlink="">
      <xdr:nvSpPr>
        <xdr:cNvPr id="12" name="正方形/長方形 11">
          <a:extLst>
            <a:ext uri="{FF2B5EF4-FFF2-40B4-BE49-F238E27FC236}">
              <a16:creationId xmlns:a16="http://schemas.microsoft.com/office/drawing/2014/main" id="{2F8238B7-1F4F-41E8-AA2A-34D56C5EF1B6}"/>
            </a:ext>
          </a:extLst>
        </xdr:cNvPr>
        <xdr:cNvSpPr/>
      </xdr:nvSpPr>
      <xdr:spPr>
        <a:xfrm>
          <a:off x="133351" y="3633660"/>
          <a:ext cx="913017" cy="1319340"/>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流動資産</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230</a:t>
          </a:r>
        </a:p>
        <a:p>
          <a:pPr algn="ct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（うち、在庫</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80</a:t>
          </a:r>
          <a:r>
            <a:rPr kumimoji="1" lang="ja-JP" altLang="en-US" sz="1100">
              <a:latin typeface="Meiryo UI" panose="020B0604030504040204" pitchFamily="50" charset="-128"/>
              <a:ea typeface="Meiryo UI" panose="020B0604030504040204" pitchFamily="50" charset="-128"/>
            </a:rPr>
            <a:t>）</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0</xdr:col>
      <xdr:colOff>133351</xdr:colOff>
      <xdr:row>21</xdr:row>
      <xdr:rowOff>0</xdr:rowOff>
    </xdr:from>
    <xdr:to>
      <xdr:col>1</xdr:col>
      <xdr:colOff>846343</xdr:colOff>
      <xdr:row>25</xdr:row>
      <xdr:rowOff>146147</xdr:rowOff>
    </xdr:to>
    <xdr:sp macro="" textlink="">
      <xdr:nvSpPr>
        <xdr:cNvPr id="13" name="正方形/長方形 12">
          <a:extLst>
            <a:ext uri="{FF2B5EF4-FFF2-40B4-BE49-F238E27FC236}">
              <a16:creationId xmlns:a16="http://schemas.microsoft.com/office/drawing/2014/main" id="{B5D84A0E-0AA0-4C1E-9312-CDD9521032F3}"/>
            </a:ext>
          </a:extLst>
        </xdr:cNvPr>
        <xdr:cNvSpPr/>
      </xdr:nvSpPr>
      <xdr:spPr>
        <a:xfrm>
          <a:off x="133351" y="4953000"/>
          <a:ext cx="913017" cy="1136747"/>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固定資産</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170</a:t>
          </a:r>
        </a:p>
      </xdr:txBody>
    </xdr:sp>
    <xdr:clientData/>
  </xdr:twoCellAnchor>
  <xdr:twoCellAnchor>
    <xdr:from>
      <xdr:col>1</xdr:col>
      <xdr:colOff>849108</xdr:colOff>
      <xdr:row>15</xdr:row>
      <xdr:rowOff>161924</xdr:rowOff>
    </xdr:from>
    <xdr:to>
      <xdr:col>1</xdr:col>
      <xdr:colOff>1762125</xdr:colOff>
      <xdr:row>18</xdr:row>
      <xdr:rowOff>26829</xdr:rowOff>
    </xdr:to>
    <xdr:sp macro="" textlink="">
      <xdr:nvSpPr>
        <xdr:cNvPr id="14" name="正方形/長方形 13">
          <a:extLst>
            <a:ext uri="{FF2B5EF4-FFF2-40B4-BE49-F238E27FC236}">
              <a16:creationId xmlns:a16="http://schemas.microsoft.com/office/drawing/2014/main" id="{993ABCF6-065A-4787-AC57-F5AF671D39C9}"/>
            </a:ext>
          </a:extLst>
        </xdr:cNvPr>
        <xdr:cNvSpPr/>
      </xdr:nvSpPr>
      <xdr:spPr>
        <a:xfrm>
          <a:off x="1049133" y="3629024"/>
          <a:ext cx="913017" cy="607855"/>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流動負債</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100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849108</xdr:colOff>
      <xdr:row>21</xdr:row>
      <xdr:rowOff>133351</xdr:rowOff>
    </xdr:from>
    <xdr:to>
      <xdr:col>1</xdr:col>
      <xdr:colOff>1762125</xdr:colOff>
      <xdr:row>25</xdr:row>
      <xdr:rowOff>147311</xdr:rowOff>
    </xdr:to>
    <xdr:sp macro="" textlink="">
      <xdr:nvSpPr>
        <xdr:cNvPr id="15" name="正方形/長方形 14">
          <a:extLst>
            <a:ext uri="{FF2B5EF4-FFF2-40B4-BE49-F238E27FC236}">
              <a16:creationId xmlns:a16="http://schemas.microsoft.com/office/drawing/2014/main" id="{4B89FD4C-57A4-4C35-B1B2-695D10C637C3}"/>
            </a:ext>
          </a:extLst>
        </xdr:cNvPr>
        <xdr:cNvSpPr/>
      </xdr:nvSpPr>
      <xdr:spPr>
        <a:xfrm>
          <a:off x="1049133" y="5210176"/>
          <a:ext cx="913017" cy="1004560"/>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純資産</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150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849108</xdr:colOff>
      <xdr:row>18</xdr:row>
      <xdr:rowOff>22786</xdr:rowOff>
    </xdr:from>
    <xdr:to>
      <xdr:col>1</xdr:col>
      <xdr:colOff>1762125</xdr:colOff>
      <xdr:row>21</xdr:row>
      <xdr:rowOff>158508</xdr:rowOff>
    </xdr:to>
    <xdr:sp macro="" textlink="">
      <xdr:nvSpPr>
        <xdr:cNvPr id="16" name="正方形/長方形 15">
          <a:extLst>
            <a:ext uri="{FF2B5EF4-FFF2-40B4-BE49-F238E27FC236}">
              <a16:creationId xmlns:a16="http://schemas.microsoft.com/office/drawing/2014/main" id="{0769976F-157B-4C81-8AF4-C6A9DF77A49A}"/>
            </a:ext>
          </a:extLst>
        </xdr:cNvPr>
        <xdr:cNvSpPr/>
      </xdr:nvSpPr>
      <xdr:spPr>
        <a:xfrm>
          <a:off x="1049133" y="4232836"/>
          <a:ext cx="913017" cy="878672"/>
        </a:xfrm>
        <a:prstGeom prst="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固定負債</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150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0</xdr:col>
      <xdr:colOff>134874</xdr:colOff>
      <xdr:row>25</xdr:row>
      <xdr:rowOff>188975</xdr:rowOff>
    </xdr:from>
    <xdr:to>
      <xdr:col>1</xdr:col>
      <xdr:colOff>828675</xdr:colOff>
      <xdr:row>26</xdr:row>
      <xdr:rowOff>123824</xdr:rowOff>
    </xdr:to>
    <xdr:sp macro="" textlink="">
      <xdr:nvSpPr>
        <xdr:cNvPr id="18" name="右中かっこ 17">
          <a:extLst>
            <a:ext uri="{FF2B5EF4-FFF2-40B4-BE49-F238E27FC236}">
              <a16:creationId xmlns:a16="http://schemas.microsoft.com/office/drawing/2014/main" id="{E95A2B57-1DFB-1578-3D58-7BE79D0CEA07}"/>
            </a:ext>
          </a:extLst>
        </xdr:cNvPr>
        <xdr:cNvSpPr/>
      </xdr:nvSpPr>
      <xdr:spPr>
        <a:xfrm rot="5400000">
          <a:off x="490537" y="5776912"/>
          <a:ext cx="182499" cy="89382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0</xdr:col>
      <xdr:colOff>152400</xdr:colOff>
      <xdr:row>26</xdr:row>
      <xdr:rowOff>152400</xdr:rowOff>
    </xdr:from>
    <xdr:ext cx="870623" cy="325217"/>
    <xdr:sp macro="" textlink="">
      <xdr:nvSpPr>
        <xdr:cNvPr id="19" name="テキスト ボックス 18">
          <a:extLst>
            <a:ext uri="{FF2B5EF4-FFF2-40B4-BE49-F238E27FC236}">
              <a16:creationId xmlns:a16="http://schemas.microsoft.com/office/drawing/2014/main" id="{5F220602-4BDB-8EAB-7FCF-3038B083630A}"/>
            </a:ext>
          </a:extLst>
        </xdr:cNvPr>
        <xdr:cNvSpPr txBox="1"/>
      </xdr:nvSpPr>
      <xdr:spPr>
        <a:xfrm>
          <a:off x="152400" y="6343650"/>
          <a:ext cx="870623" cy="3252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Meiryo UI" panose="020B0604030504040204" pitchFamily="50" charset="-128"/>
              <a:ea typeface="Meiryo UI" panose="020B0604030504040204" pitchFamily="50" charset="-128"/>
            </a:rPr>
            <a:t>総資産</a:t>
          </a:r>
          <a:r>
            <a:rPr kumimoji="1" lang="en-US" altLang="ja-JP" sz="1100">
              <a:latin typeface="Meiryo UI" panose="020B0604030504040204" pitchFamily="50" charset="-128"/>
              <a:ea typeface="Meiryo UI" panose="020B0604030504040204" pitchFamily="50" charset="-128"/>
            </a:rPr>
            <a:t>400</a:t>
          </a:r>
          <a:endParaRPr kumimoji="1" lang="ja-JP" altLang="en-US" sz="1100">
            <a:latin typeface="Meiryo UI" panose="020B0604030504040204" pitchFamily="50" charset="-128"/>
            <a:ea typeface="Meiryo UI" panose="020B0604030504040204" pitchFamily="50" charset="-128"/>
          </a:endParaRPr>
        </a:p>
      </xdr:txBody>
    </xdr:sp>
    <xdr:clientData/>
  </xdr:oneCellAnchor>
  <xdr:twoCellAnchor>
    <xdr:from>
      <xdr:col>3</xdr:col>
      <xdr:colOff>19050</xdr:colOff>
      <xdr:row>20</xdr:row>
      <xdr:rowOff>9525</xdr:rowOff>
    </xdr:from>
    <xdr:to>
      <xdr:col>4</xdr:col>
      <xdr:colOff>19050</xdr:colOff>
      <xdr:row>21</xdr:row>
      <xdr:rowOff>238125</xdr:rowOff>
    </xdr:to>
    <xdr:sp macro="" textlink="">
      <xdr:nvSpPr>
        <xdr:cNvPr id="21" name="正方形/長方形 20">
          <a:extLst>
            <a:ext uri="{FF2B5EF4-FFF2-40B4-BE49-F238E27FC236}">
              <a16:creationId xmlns:a16="http://schemas.microsoft.com/office/drawing/2014/main" id="{8FD91956-5E97-4893-9A4A-F78B8A7CE0E0}"/>
            </a:ext>
          </a:extLst>
        </xdr:cNvPr>
        <xdr:cNvSpPr/>
      </xdr:nvSpPr>
      <xdr:spPr>
        <a:xfrm>
          <a:off x="3781425" y="3724275"/>
          <a:ext cx="1190625" cy="4762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19050</xdr:colOff>
      <xdr:row>24</xdr:row>
      <xdr:rowOff>9525</xdr:rowOff>
    </xdr:from>
    <xdr:to>
      <xdr:col>4</xdr:col>
      <xdr:colOff>19050</xdr:colOff>
      <xdr:row>25</xdr:row>
      <xdr:rowOff>238125</xdr:rowOff>
    </xdr:to>
    <xdr:sp macro="" textlink="">
      <xdr:nvSpPr>
        <xdr:cNvPr id="22" name="正方形/長方形 21">
          <a:extLst>
            <a:ext uri="{FF2B5EF4-FFF2-40B4-BE49-F238E27FC236}">
              <a16:creationId xmlns:a16="http://schemas.microsoft.com/office/drawing/2014/main" id="{C2A2284F-C6BF-49E4-8E3E-40BAA764F32F}"/>
            </a:ext>
          </a:extLst>
        </xdr:cNvPr>
        <xdr:cNvSpPr/>
      </xdr:nvSpPr>
      <xdr:spPr>
        <a:xfrm>
          <a:off x="3781425" y="4714875"/>
          <a:ext cx="1190625" cy="4762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a:p>
          <a:pPr algn="l"/>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xdr:colOff>
      <xdr:row>33</xdr:row>
      <xdr:rowOff>20731</xdr:rowOff>
    </xdr:from>
    <xdr:to>
      <xdr:col>6</xdr:col>
      <xdr:colOff>295275</xdr:colOff>
      <xdr:row>33</xdr:row>
      <xdr:rowOff>38100</xdr:rowOff>
    </xdr:to>
    <xdr:cxnSp macro="">
      <xdr:nvCxnSpPr>
        <xdr:cNvPr id="2" name="直線コネクタ 1">
          <a:extLst>
            <a:ext uri="{FF2B5EF4-FFF2-40B4-BE49-F238E27FC236}">
              <a16:creationId xmlns:a16="http://schemas.microsoft.com/office/drawing/2014/main" id="{EF8CBCAC-DBA9-49F0-9D10-9D42B5CF53D9}"/>
            </a:ext>
          </a:extLst>
        </xdr:cNvPr>
        <xdr:cNvCxnSpPr/>
      </xdr:nvCxnSpPr>
      <xdr:spPr>
        <a:xfrm>
          <a:off x="206375" y="7240681"/>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xdr:colOff>
      <xdr:row>19</xdr:row>
      <xdr:rowOff>9525</xdr:rowOff>
    </xdr:from>
    <xdr:to>
      <xdr:col>6</xdr:col>
      <xdr:colOff>19050</xdr:colOff>
      <xdr:row>20</xdr:row>
      <xdr:rowOff>238125</xdr:rowOff>
    </xdr:to>
    <xdr:sp macro="" textlink="">
      <xdr:nvSpPr>
        <xdr:cNvPr id="3" name="正方形/長方形 2">
          <a:extLst>
            <a:ext uri="{FF2B5EF4-FFF2-40B4-BE49-F238E27FC236}">
              <a16:creationId xmlns:a16="http://schemas.microsoft.com/office/drawing/2014/main" id="{03051C20-B047-45A9-9963-C63E9FD9A08C}"/>
            </a:ext>
          </a:extLst>
        </xdr:cNvPr>
        <xdr:cNvSpPr/>
      </xdr:nvSpPr>
      <xdr:spPr>
        <a:xfrm>
          <a:off x="3781425" y="3848100"/>
          <a:ext cx="1190625" cy="4762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190501</xdr:colOff>
      <xdr:row>18</xdr:row>
      <xdr:rowOff>204660</xdr:rowOff>
    </xdr:from>
    <xdr:to>
      <xdr:col>1</xdr:col>
      <xdr:colOff>903493</xdr:colOff>
      <xdr:row>24</xdr:row>
      <xdr:rowOff>38100</xdr:rowOff>
    </xdr:to>
    <xdr:sp macro="" textlink="">
      <xdr:nvSpPr>
        <xdr:cNvPr id="4" name="正方形/長方形 3">
          <a:extLst>
            <a:ext uri="{FF2B5EF4-FFF2-40B4-BE49-F238E27FC236}">
              <a16:creationId xmlns:a16="http://schemas.microsoft.com/office/drawing/2014/main" id="{E3F8044D-B7E7-44AB-BB6D-9B1AAAD719DF}"/>
            </a:ext>
          </a:extLst>
        </xdr:cNvPr>
        <xdr:cNvSpPr/>
      </xdr:nvSpPr>
      <xdr:spPr>
        <a:xfrm>
          <a:off x="190501" y="4414710"/>
          <a:ext cx="913017" cy="1319340"/>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流動資産</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230</a:t>
          </a:r>
        </a:p>
        <a:p>
          <a:pPr algn="ct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（うち、在庫</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80</a:t>
          </a:r>
          <a:r>
            <a:rPr kumimoji="1" lang="ja-JP" altLang="en-US" sz="1100">
              <a:latin typeface="Meiryo UI" panose="020B0604030504040204" pitchFamily="50" charset="-128"/>
              <a:ea typeface="Meiryo UI" panose="020B0604030504040204" pitchFamily="50" charset="-128"/>
            </a:rPr>
            <a:t>）</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0</xdr:col>
      <xdr:colOff>190501</xdr:colOff>
      <xdr:row>24</xdr:row>
      <xdr:rowOff>38100</xdr:rowOff>
    </xdr:from>
    <xdr:to>
      <xdr:col>1</xdr:col>
      <xdr:colOff>903493</xdr:colOff>
      <xdr:row>28</xdr:row>
      <xdr:rowOff>184247</xdr:rowOff>
    </xdr:to>
    <xdr:sp macro="" textlink="">
      <xdr:nvSpPr>
        <xdr:cNvPr id="5" name="正方形/長方形 4">
          <a:extLst>
            <a:ext uri="{FF2B5EF4-FFF2-40B4-BE49-F238E27FC236}">
              <a16:creationId xmlns:a16="http://schemas.microsoft.com/office/drawing/2014/main" id="{AD3F5EE7-CBF6-429B-9AEF-59C9D0F8E160}"/>
            </a:ext>
          </a:extLst>
        </xdr:cNvPr>
        <xdr:cNvSpPr/>
      </xdr:nvSpPr>
      <xdr:spPr>
        <a:xfrm>
          <a:off x="190501" y="5734050"/>
          <a:ext cx="913017" cy="1136747"/>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固定資産</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170</a:t>
          </a:r>
        </a:p>
      </xdr:txBody>
    </xdr:sp>
    <xdr:clientData/>
  </xdr:twoCellAnchor>
  <xdr:twoCellAnchor>
    <xdr:from>
      <xdr:col>1</xdr:col>
      <xdr:colOff>906258</xdr:colOff>
      <xdr:row>18</xdr:row>
      <xdr:rowOff>200024</xdr:rowOff>
    </xdr:from>
    <xdr:to>
      <xdr:col>1</xdr:col>
      <xdr:colOff>1819275</xdr:colOff>
      <xdr:row>21</xdr:row>
      <xdr:rowOff>64929</xdr:rowOff>
    </xdr:to>
    <xdr:sp macro="" textlink="">
      <xdr:nvSpPr>
        <xdr:cNvPr id="6" name="正方形/長方形 5">
          <a:extLst>
            <a:ext uri="{FF2B5EF4-FFF2-40B4-BE49-F238E27FC236}">
              <a16:creationId xmlns:a16="http://schemas.microsoft.com/office/drawing/2014/main" id="{F82591D5-9C31-4BC9-B2DF-224039A5BA3C}"/>
            </a:ext>
          </a:extLst>
        </xdr:cNvPr>
        <xdr:cNvSpPr/>
      </xdr:nvSpPr>
      <xdr:spPr>
        <a:xfrm>
          <a:off x="1106283" y="4410074"/>
          <a:ext cx="913017" cy="607855"/>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流動負債</a:t>
          </a:r>
          <a:endParaRPr kumimoji="1" lang="en-US" altLang="ja-JP" sz="1100">
            <a:latin typeface="Meiryo UI" panose="020B0604030504040204" pitchFamily="50" charset="-128"/>
            <a:ea typeface="Meiryo UI" panose="020B0604030504040204" pitchFamily="50" charset="-128"/>
          </a:endParaRPr>
        </a:p>
        <a:p>
          <a:pPr algn="ctr"/>
          <a:r>
            <a:rPr lang="en-US" altLang="ja-JP" sz="1100">
              <a:latin typeface="Meiryo UI" panose="020B0604030504040204" pitchFamily="50" charset="-128"/>
              <a:ea typeface="Meiryo UI" panose="020B0604030504040204" pitchFamily="50" charset="-128"/>
            </a:rPr>
            <a:t>100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906258</xdr:colOff>
      <xdr:row>24</xdr:row>
      <xdr:rowOff>171451</xdr:rowOff>
    </xdr:from>
    <xdr:to>
      <xdr:col>1</xdr:col>
      <xdr:colOff>1819275</xdr:colOff>
      <xdr:row>28</xdr:row>
      <xdr:rowOff>185411</xdr:rowOff>
    </xdr:to>
    <xdr:sp macro="" textlink="">
      <xdr:nvSpPr>
        <xdr:cNvPr id="7" name="正方形/長方形 6">
          <a:extLst>
            <a:ext uri="{FF2B5EF4-FFF2-40B4-BE49-F238E27FC236}">
              <a16:creationId xmlns:a16="http://schemas.microsoft.com/office/drawing/2014/main" id="{C78C2B7A-3443-494F-8FCB-A7BEE7E394AC}"/>
            </a:ext>
          </a:extLst>
        </xdr:cNvPr>
        <xdr:cNvSpPr/>
      </xdr:nvSpPr>
      <xdr:spPr>
        <a:xfrm>
          <a:off x="1106283" y="5867401"/>
          <a:ext cx="913017" cy="1004560"/>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純資産</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150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906258</xdr:colOff>
      <xdr:row>21</xdr:row>
      <xdr:rowOff>60886</xdr:rowOff>
    </xdr:from>
    <xdr:to>
      <xdr:col>1</xdr:col>
      <xdr:colOff>1819275</xdr:colOff>
      <xdr:row>24</xdr:row>
      <xdr:rowOff>196608</xdr:rowOff>
    </xdr:to>
    <xdr:sp macro="" textlink="">
      <xdr:nvSpPr>
        <xdr:cNvPr id="8" name="正方形/長方形 7">
          <a:extLst>
            <a:ext uri="{FF2B5EF4-FFF2-40B4-BE49-F238E27FC236}">
              <a16:creationId xmlns:a16="http://schemas.microsoft.com/office/drawing/2014/main" id="{869B1B3D-F567-4649-A0C9-9D9A4AF2DBFD}"/>
            </a:ext>
          </a:extLst>
        </xdr:cNvPr>
        <xdr:cNvSpPr/>
      </xdr:nvSpPr>
      <xdr:spPr>
        <a:xfrm>
          <a:off x="1106283" y="5013886"/>
          <a:ext cx="913017" cy="878672"/>
        </a:xfrm>
        <a:prstGeom prst="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latin typeface="Meiryo UI" panose="020B0604030504040204" pitchFamily="50" charset="-128"/>
              <a:ea typeface="Meiryo UI" panose="020B0604030504040204" pitchFamily="50" charset="-128"/>
            </a:rPr>
            <a:t>固定負債</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150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0</xdr:col>
      <xdr:colOff>192024</xdr:colOff>
      <xdr:row>28</xdr:row>
      <xdr:rowOff>227075</xdr:rowOff>
    </xdr:from>
    <xdr:to>
      <xdr:col>1</xdr:col>
      <xdr:colOff>885825</xdr:colOff>
      <xdr:row>29</xdr:row>
      <xdr:rowOff>161924</xdr:rowOff>
    </xdr:to>
    <xdr:sp macro="" textlink="">
      <xdr:nvSpPr>
        <xdr:cNvPr id="9" name="右中かっこ 8">
          <a:extLst>
            <a:ext uri="{FF2B5EF4-FFF2-40B4-BE49-F238E27FC236}">
              <a16:creationId xmlns:a16="http://schemas.microsoft.com/office/drawing/2014/main" id="{2AB96C97-804D-4B11-A85A-7697DFDCB516}"/>
            </a:ext>
          </a:extLst>
        </xdr:cNvPr>
        <xdr:cNvSpPr/>
      </xdr:nvSpPr>
      <xdr:spPr>
        <a:xfrm rot="5400000">
          <a:off x="547687" y="6557962"/>
          <a:ext cx="182499" cy="89382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9525</xdr:colOff>
      <xdr:row>29</xdr:row>
      <xdr:rowOff>190500</xdr:rowOff>
    </xdr:from>
    <xdr:ext cx="870623" cy="325217"/>
    <xdr:sp macro="" textlink="">
      <xdr:nvSpPr>
        <xdr:cNvPr id="10" name="テキスト ボックス 9">
          <a:extLst>
            <a:ext uri="{FF2B5EF4-FFF2-40B4-BE49-F238E27FC236}">
              <a16:creationId xmlns:a16="http://schemas.microsoft.com/office/drawing/2014/main" id="{F8C314FC-0463-45FF-9269-0C25C300E319}"/>
            </a:ext>
          </a:extLst>
        </xdr:cNvPr>
        <xdr:cNvSpPr txBox="1"/>
      </xdr:nvSpPr>
      <xdr:spPr>
        <a:xfrm>
          <a:off x="209550" y="7124700"/>
          <a:ext cx="870623" cy="3252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Meiryo UI" panose="020B0604030504040204" pitchFamily="50" charset="-128"/>
              <a:ea typeface="Meiryo UI" panose="020B0604030504040204" pitchFamily="50" charset="-128"/>
            </a:rPr>
            <a:t>総資産</a:t>
          </a:r>
          <a:r>
            <a:rPr kumimoji="1" lang="en-US" altLang="ja-JP" sz="1100">
              <a:latin typeface="Meiryo UI" panose="020B0604030504040204" pitchFamily="50" charset="-128"/>
              <a:ea typeface="Meiryo UI" panose="020B0604030504040204" pitchFamily="50" charset="-128"/>
            </a:rPr>
            <a:t>400</a:t>
          </a:r>
          <a:endParaRPr kumimoji="1" lang="ja-JP" altLang="en-US" sz="1100">
            <a:latin typeface="Meiryo UI" panose="020B0604030504040204" pitchFamily="50" charset="-128"/>
            <a:ea typeface="Meiryo UI" panose="020B0604030504040204" pitchFamily="50" charset="-128"/>
          </a:endParaRPr>
        </a:p>
      </xdr:txBody>
    </xdr:sp>
    <xdr:clientData/>
  </xdr:oneCellAnchor>
  <xdr:twoCellAnchor>
    <xdr:from>
      <xdr:col>5</xdr:col>
      <xdr:colOff>19050</xdr:colOff>
      <xdr:row>23</xdr:row>
      <xdr:rowOff>9524</xdr:rowOff>
    </xdr:from>
    <xdr:to>
      <xdr:col>6</xdr:col>
      <xdr:colOff>19050</xdr:colOff>
      <xdr:row>25</xdr:row>
      <xdr:rowOff>247649</xdr:rowOff>
    </xdr:to>
    <xdr:sp macro="" textlink="">
      <xdr:nvSpPr>
        <xdr:cNvPr id="11" name="正方形/長方形 10">
          <a:extLst>
            <a:ext uri="{FF2B5EF4-FFF2-40B4-BE49-F238E27FC236}">
              <a16:creationId xmlns:a16="http://schemas.microsoft.com/office/drawing/2014/main" id="{2BC1A791-1EAD-4981-A0AF-2396B0556EB9}"/>
            </a:ext>
          </a:extLst>
        </xdr:cNvPr>
        <xdr:cNvSpPr/>
      </xdr:nvSpPr>
      <xdr:spPr>
        <a:xfrm>
          <a:off x="3781425" y="5457824"/>
          <a:ext cx="1190625" cy="7334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19050</xdr:colOff>
      <xdr:row>28</xdr:row>
      <xdr:rowOff>9524</xdr:rowOff>
    </xdr:from>
    <xdr:to>
      <xdr:col>6</xdr:col>
      <xdr:colOff>19050</xdr:colOff>
      <xdr:row>30</xdr:row>
      <xdr:rowOff>247649</xdr:rowOff>
    </xdr:to>
    <xdr:sp macro="" textlink="">
      <xdr:nvSpPr>
        <xdr:cNvPr id="12" name="正方形/長方形 11">
          <a:extLst>
            <a:ext uri="{FF2B5EF4-FFF2-40B4-BE49-F238E27FC236}">
              <a16:creationId xmlns:a16="http://schemas.microsoft.com/office/drawing/2014/main" id="{1071DA5C-F0F0-492A-BEBF-F99FD52D363E}"/>
            </a:ext>
          </a:extLst>
        </xdr:cNvPr>
        <xdr:cNvSpPr/>
      </xdr:nvSpPr>
      <xdr:spPr>
        <a:xfrm>
          <a:off x="6162675" y="6696074"/>
          <a:ext cx="1190625" cy="7334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a:p>
          <a:pPr algn="l"/>
          <a:endParaRPr kumimoji="1" lang="en-US" altLang="ja-JP" sz="1100"/>
        </a:p>
        <a:p>
          <a:pPr algn="l"/>
          <a:endParaRPr kumimoji="1" lang="ja-JP" altLang="en-US" sz="1100"/>
        </a:p>
      </xdr:txBody>
    </xdr:sp>
    <xdr:clientData/>
  </xdr:twoCellAnchor>
  <xdr:twoCellAnchor>
    <xdr:from>
      <xdr:col>1</xdr:col>
      <xdr:colOff>2238375</xdr:colOff>
      <xdr:row>19</xdr:row>
      <xdr:rowOff>19049</xdr:rowOff>
    </xdr:from>
    <xdr:to>
      <xdr:col>2</xdr:col>
      <xdr:colOff>647700</xdr:colOff>
      <xdr:row>26</xdr:row>
      <xdr:rowOff>57148</xdr:rowOff>
    </xdr:to>
    <xdr:sp macro="" textlink="">
      <xdr:nvSpPr>
        <xdr:cNvPr id="17" name="正方形/長方形 16">
          <a:extLst>
            <a:ext uri="{FF2B5EF4-FFF2-40B4-BE49-F238E27FC236}">
              <a16:creationId xmlns:a16="http://schemas.microsoft.com/office/drawing/2014/main" id="{8D22E200-CC15-45CC-9F22-1D624CE3767D}"/>
            </a:ext>
          </a:extLst>
        </xdr:cNvPr>
        <xdr:cNvSpPr/>
      </xdr:nvSpPr>
      <xdr:spPr>
        <a:xfrm>
          <a:off x="2438400" y="4476749"/>
          <a:ext cx="781050" cy="1771649"/>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営業利益</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30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2238375</xdr:colOff>
      <xdr:row>26</xdr:row>
      <xdr:rowOff>57149</xdr:rowOff>
    </xdr:from>
    <xdr:to>
      <xdr:col>2</xdr:col>
      <xdr:colOff>647700</xdr:colOff>
      <xdr:row>28</xdr:row>
      <xdr:rowOff>171450</xdr:rowOff>
    </xdr:to>
    <xdr:sp macro="" textlink="">
      <xdr:nvSpPr>
        <xdr:cNvPr id="18" name="正方形/長方形 17">
          <a:extLst>
            <a:ext uri="{FF2B5EF4-FFF2-40B4-BE49-F238E27FC236}">
              <a16:creationId xmlns:a16="http://schemas.microsoft.com/office/drawing/2014/main" id="{DCD748C2-7AF1-41DE-A243-67417E54922E}"/>
            </a:ext>
          </a:extLst>
        </xdr:cNvPr>
        <xdr:cNvSpPr/>
      </xdr:nvSpPr>
      <xdr:spPr>
        <a:xfrm>
          <a:off x="2438400" y="6248399"/>
          <a:ext cx="781050" cy="609601"/>
        </a:xfrm>
        <a:prstGeom prst="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金融収益</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en-US" altLang="ja-JP" sz="1100">
              <a:solidFill>
                <a:schemeClr val="tx1"/>
              </a:solidFill>
              <a:latin typeface="Meiryo UI" panose="020B0604030504040204" pitchFamily="50" charset="-128"/>
              <a:ea typeface="Meiryo UI" panose="020B0604030504040204" pitchFamily="50" charset="-128"/>
            </a:rPr>
            <a:t>2</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704850</xdr:colOff>
      <xdr:row>24</xdr:row>
      <xdr:rowOff>123825</xdr:rowOff>
    </xdr:from>
    <xdr:to>
      <xdr:col>3</xdr:col>
      <xdr:colOff>295275</xdr:colOff>
      <xdr:row>28</xdr:row>
      <xdr:rowOff>171450</xdr:rowOff>
    </xdr:to>
    <xdr:sp macro="" textlink="">
      <xdr:nvSpPr>
        <xdr:cNvPr id="19" name="正方形/長方形 18">
          <a:extLst>
            <a:ext uri="{FF2B5EF4-FFF2-40B4-BE49-F238E27FC236}">
              <a16:creationId xmlns:a16="http://schemas.microsoft.com/office/drawing/2014/main" id="{57739003-960F-42B7-B0B6-56479058055F}"/>
            </a:ext>
          </a:extLst>
        </xdr:cNvPr>
        <xdr:cNvSpPr/>
      </xdr:nvSpPr>
      <xdr:spPr>
        <a:xfrm>
          <a:off x="3276600" y="5819775"/>
          <a:ext cx="781050" cy="1038225"/>
        </a:xfrm>
        <a:prstGeom prst="rect">
          <a:avLst/>
        </a:prstGeom>
        <a:solidFill>
          <a:schemeClr val="accent5">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支払利息</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en-US" altLang="ja-JP" sz="1100">
              <a:solidFill>
                <a:schemeClr val="tx1"/>
              </a:solidFill>
              <a:latin typeface="Meiryo UI" panose="020B0604030504040204" pitchFamily="50" charset="-128"/>
              <a:ea typeface="Meiryo UI" panose="020B0604030504040204" pitchFamily="50" charset="-128"/>
            </a:rPr>
            <a:t>4</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8C68-D3D6-4C16-B0DC-575104003499}">
  <dimension ref="B2:J84"/>
  <sheetViews>
    <sheetView showGridLines="0" view="pageBreakPreview" topLeftCell="A25" zoomScale="85" zoomScaleNormal="85" zoomScaleSheetLayoutView="85" workbookViewId="0">
      <selection activeCell="B4" sqref="B4"/>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2:10" ht="19.5" customHeight="1">
      <c r="B2" s="3" t="s">
        <v>38</v>
      </c>
      <c r="C2" s="27"/>
      <c r="H2" s="11"/>
      <c r="I2" s="11"/>
      <c r="J2" s="11"/>
    </row>
    <row r="3" spans="2:10" ht="19.5" customHeight="1">
      <c r="B3" s="4" t="s">
        <v>0</v>
      </c>
      <c r="C3" s="4" t="s">
        <v>5</v>
      </c>
      <c r="D3" s="10"/>
      <c r="E3" s="10"/>
      <c r="F3" s="4"/>
      <c r="G3" s="4"/>
      <c r="H3" s="11"/>
      <c r="I3" s="11"/>
      <c r="J3" s="11"/>
    </row>
    <row r="4" spans="2:10" ht="19.5" customHeight="1">
      <c r="B4" s="32" t="s">
        <v>8</v>
      </c>
      <c r="C4" s="33" t="s">
        <v>9</v>
      </c>
      <c r="D4" s="34"/>
      <c r="E4" s="35"/>
      <c r="F4" s="34"/>
      <c r="G4" s="34"/>
      <c r="H4" s="11"/>
      <c r="I4" s="11"/>
      <c r="J4" s="11"/>
    </row>
    <row r="5" spans="2:10" ht="19.5" customHeight="1">
      <c r="B5" s="17" t="s">
        <v>12</v>
      </c>
      <c r="C5" s="6" t="s">
        <v>10</v>
      </c>
      <c r="D5" s="5"/>
      <c r="E5" s="9"/>
      <c r="F5" s="5"/>
      <c r="G5" s="5"/>
      <c r="H5" s="11"/>
      <c r="I5" s="11"/>
      <c r="J5" s="11"/>
    </row>
    <row r="6" spans="2:10" ht="19.5" customHeight="1">
      <c r="B6" s="26" t="s">
        <v>13</v>
      </c>
      <c r="C6" s="14" t="s">
        <v>11</v>
      </c>
      <c r="D6" s="13"/>
      <c r="E6" s="15"/>
      <c r="F6" s="13"/>
      <c r="G6" s="13"/>
      <c r="H6" s="11"/>
      <c r="I6" s="11"/>
      <c r="J6" s="11"/>
    </row>
    <row r="7" spans="2:10" ht="19.5" customHeight="1">
      <c r="B7" s="5"/>
      <c r="C7" s="6"/>
      <c r="D7" s="5"/>
      <c r="E7" s="9"/>
      <c r="F7" s="5"/>
      <c r="G7" s="5"/>
      <c r="H7" s="11"/>
      <c r="I7" s="11"/>
      <c r="J7" s="11"/>
    </row>
    <row r="8" spans="2:10" ht="19.5" customHeight="1">
      <c r="B8" s="5" t="s">
        <v>22</v>
      </c>
      <c r="C8" s="6"/>
      <c r="D8" s="5"/>
      <c r="E8" s="9"/>
      <c r="F8" s="5"/>
      <c r="G8" s="5"/>
      <c r="H8" s="11"/>
      <c r="I8" s="11"/>
      <c r="J8" s="11"/>
    </row>
    <row r="9" spans="2:10" ht="19.5" customHeight="1">
      <c r="B9" s="5" t="s">
        <v>23</v>
      </c>
      <c r="C9" s="6"/>
      <c r="D9" s="5"/>
      <c r="E9" s="9"/>
      <c r="F9" s="5"/>
      <c r="G9" s="5"/>
      <c r="H9" s="11"/>
      <c r="I9" s="11"/>
      <c r="J9" s="11"/>
    </row>
    <row r="10" spans="2:10" ht="19.5" customHeight="1">
      <c r="B10" s="5"/>
      <c r="C10" s="6"/>
      <c r="D10" s="5"/>
      <c r="E10" s="9"/>
      <c r="F10" s="5"/>
      <c r="G10" s="5"/>
      <c r="H10" s="11"/>
      <c r="I10" s="11"/>
      <c r="J10" s="11"/>
    </row>
    <row r="11" spans="2:10" ht="19.5" customHeight="1">
      <c r="B11" s="32" t="s">
        <v>29</v>
      </c>
      <c r="C11" s="33"/>
      <c r="D11" s="34"/>
      <c r="E11" s="35"/>
      <c r="F11" s="34"/>
      <c r="G11" s="34"/>
      <c r="H11" s="11"/>
      <c r="I11" s="11"/>
      <c r="J11" s="11"/>
    </row>
    <row r="12" spans="2:10" ht="19.5" customHeight="1">
      <c r="B12" s="17" t="s">
        <v>28</v>
      </c>
      <c r="C12" s="6"/>
      <c r="D12" s="5"/>
      <c r="E12" s="9"/>
      <c r="F12" s="5"/>
      <c r="G12" s="5"/>
      <c r="H12" s="11"/>
      <c r="I12" s="11"/>
      <c r="J12" s="11"/>
    </row>
    <row r="13" spans="2:10" ht="19.5" customHeight="1">
      <c r="B13" s="17" t="s">
        <v>26</v>
      </c>
      <c r="C13" s="6"/>
      <c r="D13" s="5"/>
      <c r="E13" s="9"/>
      <c r="F13" s="5"/>
      <c r="G13" s="5"/>
      <c r="H13" s="11"/>
      <c r="I13" s="11"/>
      <c r="J13" s="11"/>
    </row>
    <row r="14" spans="2:10" ht="19.5" customHeight="1">
      <c r="B14" s="26" t="s">
        <v>27</v>
      </c>
      <c r="C14" s="14"/>
      <c r="D14" s="13"/>
      <c r="E14" s="15"/>
      <c r="F14" s="13"/>
      <c r="G14" s="13"/>
      <c r="H14" s="11"/>
      <c r="I14" s="11"/>
      <c r="J14" s="11"/>
    </row>
    <row r="15" spans="2:10" ht="9.75" customHeight="1">
      <c r="B15" s="17"/>
      <c r="C15" s="6"/>
      <c r="D15" s="5"/>
      <c r="E15" s="9"/>
      <c r="F15" s="5"/>
      <c r="G15" s="5"/>
      <c r="H15" s="11"/>
      <c r="I15" s="11"/>
      <c r="J15" s="11"/>
    </row>
    <row r="16" spans="2:10" ht="19.5" customHeight="1">
      <c r="B16" s="31"/>
      <c r="C16" s="31"/>
      <c r="D16" s="31"/>
      <c r="E16" s="31"/>
      <c r="F16" s="31"/>
      <c r="G16" s="31"/>
      <c r="H16" s="11"/>
      <c r="I16" s="11"/>
      <c r="J16" s="11"/>
    </row>
    <row r="17" spans="2:10" ht="19.5" customHeight="1">
      <c r="B17" s="31"/>
      <c r="C17" s="5" t="s">
        <v>33</v>
      </c>
      <c r="D17" s="46">
        <v>150</v>
      </c>
      <c r="G17" s="31"/>
      <c r="H17" s="11"/>
      <c r="I17" s="11"/>
      <c r="J17" s="11"/>
    </row>
    <row r="18" spans="2:10" ht="19.5" customHeight="1">
      <c r="B18" s="31"/>
      <c r="C18" s="13" t="s">
        <v>7</v>
      </c>
      <c r="D18" s="47">
        <v>400</v>
      </c>
      <c r="G18" s="31"/>
      <c r="H18" s="11"/>
      <c r="I18" s="11"/>
      <c r="J18" s="11"/>
    </row>
    <row r="19" spans="2:10" ht="19.5" customHeight="1">
      <c r="B19" s="5" t="s">
        <v>31</v>
      </c>
      <c r="C19" s="5" t="s">
        <v>32</v>
      </c>
      <c r="D19" s="45">
        <f>D17/D18</f>
        <v>0.375</v>
      </c>
      <c r="E19" s="9"/>
      <c r="F19" s="5"/>
      <c r="G19" s="5"/>
      <c r="H19" s="11"/>
      <c r="I19" s="11"/>
      <c r="J19" s="11"/>
    </row>
    <row r="20" spans="2:10" ht="19.5" customHeight="1">
      <c r="B20" s="17"/>
      <c r="C20" s="6"/>
      <c r="D20" s="5"/>
      <c r="E20" s="9"/>
      <c r="F20" s="5"/>
      <c r="G20" s="5"/>
      <c r="H20" s="11"/>
      <c r="I20" s="11"/>
      <c r="J20" s="11"/>
    </row>
    <row r="21" spans="2:10" ht="19.5" customHeight="1">
      <c r="B21" s="5"/>
      <c r="C21" s="5" t="s">
        <v>34</v>
      </c>
      <c r="D21" s="46">
        <v>230</v>
      </c>
      <c r="E21" s="9"/>
      <c r="F21" s="5"/>
      <c r="G21" s="5"/>
      <c r="H21" s="11"/>
      <c r="I21" s="11"/>
      <c r="J21" s="11"/>
    </row>
    <row r="22" spans="2:10" ht="19.5" customHeight="1">
      <c r="C22" s="13" t="s">
        <v>35</v>
      </c>
      <c r="D22" s="47">
        <v>100</v>
      </c>
      <c r="E22" s="9"/>
      <c r="F22" s="5"/>
      <c r="G22" s="5"/>
      <c r="H22" s="11"/>
      <c r="I22" s="11"/>
      <c r="J22" s="11"/>
    </row>
    <row r="23" spans="2:10" ht="19.5" customHeight="1">
      <c r="C23" s="5" t="s">
        <v>36</v>
      </c>
      <c r="D23" s="45">
        <f>D21/D22</f>
        <v>2.2999999999999998</v>
      </c>
      <c r="E23" s="9"/>
      <c r="F23" s="5"/>
      <c r="G23" s="5"/>
      <c r="H23" s="11"/>
      <c r="I23" s="11"/>
      <c r="J23" s="11"/>
    </row>
    <row r="24" spans="2:10" ht="19.5" customHeight="1">
      <c r="B24" s="5"/>
      <c r="C24" s="6"/>
      <c r="D24" s="5"/>
      <c r="E24" s="9"/>
      <c r="F24" s="5"/>
      <c r="G24" s="5"/>
      <c r="H24" s="11"/>
      <c r="I24" s="11"/>
      <c r="J24" s="11"/>
    </row>
    <row r="25" spans="2:10" ht="19.5" customHeight="1">
      <c r="B25" s="5"/>
      <c r="C25" s="5" t="s">
        <v>37</v>
      </c>
      <c r="D25" s="46">
        <v>150</v>
      </c>
      <c r="E25" s="9"/>
      <c r="F25" s="5"/>
      <c r="G25" s="5"/>
      <c r="H25" s="11"/>
      <c r="I25" s="11"/>
      <c r="J25" s="11"/>
    </row>
    <row r="26" spans="2:10" ht="19.5" customHeight="1">
      <c r="B26" s="5"/>
      <c r="C26" s="13" t="s">
        <v>35</v>
      </c>
      <c r="D26" s="47">
        <v>100</v>
      </c>
      <c r="E26" s="9"/>
      <c r="F26" s="5"/>
      <c r="G26" s="5"/>
      <c r="H26" s="2"/>
      <c r="I26" s="11"/>
      <c r="J26" s="11"/>
    </row>
    <row r="27" spans="2:10" ht="19.5" customHeight="1">
      <c r="C27" s="5" t="s">
        <v>36</v>
      </c>
      <c r="D27" s="45">
        <f>D25/D26</f>
        <v>1.5</v>
      </c>
      <c r="E27" s="5"/>
      <c r="F27" s="5"/>
      <c r="H27" s="2"/>
      <c r="I27" s="11"/>
      <c r="J27" s="11"/>
    </row>
    <row r="28" spans="2:10" ht="19.5" customHeight="1">
      <c r="B28" s="11"/>
      <c r="C28" s="5"/>
      <c r="D28" s="9"/>
      <c r="E28" s="5"/>
      <c r="F28" s="5"/>
      <c r="H28" s="2"/>
      <c r="I28" s="11"/>
      <c r="J28" s="11"/>
    </row>
    <row r="29" spans="2:10" ht="19.5" customHeight="1">
      <c r="B29" s="18"/>
      <c r="C29" s="6"/>
      <c r="D29" s="5"/>
      <c r="E29" s="9"/>
      <c r="F29" s="5"/>
      <c r="G29" s="5"/>
      <c r="H29" s="11"/>
      <c r="I29" s="11"/>
      <c r="J29" s="11"/>
    </row>
    <row r="30" spans="2:10" ht="12.75" customHeight="1">
      <c r="B30" s="5"/>
      <c r="C30" s="5"/>
      <c r="D30" s="6"/>
      <c r="E30" s="9"/>
      <c r="H30" s="11"/>
      <c r="I30" s="11"/>
      <c r="J30" s="11"/>
    </row>
    <row r="31" spans="2:10" s="5" customFormat="1" ht="12.75" customHeight="1">
      <c r="H31" s="11"/>
      <c r="I31" s="11"/>
      <c r="J31" s="11"/>
    </row>
    <row r="32" spans="2:10" s="5" customFormat="1" ht="19.5" customHeight="1">
      <c r="B32" s="1" t="s">
        <v>1</v>
      </c>
      <c r="C32" s="8" t="s">
        <v>6</v>
      </c>
      <c r="H32" s="11"/>
      <c r="I32" s="11"/>
      <c r="J32" s="11"/>
    </row>
    <row r="33" spans="2:10" s="20" customFormat="1" ht="19.5" customHeight="1">
      <c r="H33" s="21"/>
      <c r="I33" s="21"/>
      <c r="J33" s="21"/>
    </row>
    <row r="34" spans="2:10" s="20" customFormat="1" ht="19.5" customHeight="1" thickBot="1">
      <c r="B34" s="7" t="s">
        <v>4</v>
      </c>
      <c r="C34" s="23" t="s">
        <v>2</v>
      </c>
      <c r="D34" s="23" t="s">
        <v>3</v>
      </c>
      <c r="H34" s="21"/>
      <c r="I34" s="21"/>
      <c r="J34" s="21"/>
    </row>
    <row r="35" spans="2:10" s="20" customFormat="1" ht="19.5" customHeight="1">
      <c r="B35" s="19" t="s">
        <v>34</v>
      </c>
      <c r="C35" s="24">
        <v>52467</v>
      </c>
      <c r="D35" s="25">
        <v>42154</v>
      </c>
      <c r="E35" s="72"/>
      <c r="F35" s="72"/>
      <c r="H35" s="21"/>
      <c r="I35" s="21"/>
      <c r="J35" s="21"/>
    </row>
    <row r="36" spans="2:10" s="20" customFormat="1" ht="19.5" customHeight="1" thickBot="1">
      <c r="B36" s="55" t="s">
        <v>55</v>
      </c>
      <c r="C36" s="56">
        <v>15423</v>
      </c>
      <c r="D36" s="57">
        <v>12457</v>
      </c>
      <c r="H36" s="21"/>
      <c r="I36" s="21"/>
      <c r="J36" s="21"/>
    </row>
    <row r="37" spans="2:10" s="20" customFormat="1" ht="19.5" customHeight="1" thickTop="1">
      <c r="B37" s="22" t="s">
        <v>56</v>
      </c>
      <c r="C37" s="54">
        <f>C35-C36</f>
        <v>37044</v>
      </c>
      <c r="D37" s="58">
        <f>D35-D36</f>
        <v>29697</v>
      </c>
      <c r="H37" s="21"/>
      <c r="I37" s="21"/>
      <c r="J37" s="21"/>
    </row>
    <row r="38" spans="2:10" s="20" customFormat="1" ht="19.5" customHeight="1">
      <c r="B38" s="51" t="s">
        <v>35</v>
      </c>
      <c r="C38" s="52">
        <v>41245</v>
      </c>
      <c r="D38" s="53">
        <v>38412</v>
      </c>
      <c r="E38" s="73"/>
      <c r="F38" s="73"/>
      <c r="H38" s="21"/>
      <c r="I38" s="21"/>
      <c r="J38" s="21"/>
    </row>
    <row r="39" spans="2:10" s="20" customFormat="1" ht="19.5" customHeight="1">
      <c r="B39" s="19" t="s">
        <v>7</v>
      </c>
      <c r="C39" s="28">
        <v>125412</v>
      </c>
      <c r="D39" s="29">
        <v>105484</v>
      </c>
      <c r="E39" s="8"/>
      <c r="H39" s="21"/>
      <c r="I39" s="21"/>
      <c r="J39" s="21"/>
    </row>
    <row r="40" spans="2:10" s="20" customFormat="1" ht="19.5" customHeight="1">
      <c r="B40" s="48" t="s">
        <v>33</v>
      </c>
      <c r="C40" s="49">
        <v>38542</v>
      </c>
      <c r="D40" s="50">
        <v>32548</v>
      </c>
      <c r="E40" s="8"/>
      <c r="H40" s="21"/>
      <c r="I40" s="21"/>
      <c r="J40" s="21"/>
    </row>
    <row r="41" spans="2:10" s="61" customFormat="1" ht="19.5" customHeight="1"/>
    <row r="42" spans="2:10" s="61" customFormat="1" ht="19.5" customHeight="1">
      <c r="B42" s="2" t="s">
        <v>41</v>
      </c>
      <c r="C42" s="60">
        <f>C40/C39</f>
        <v>0.30732306318374636</v>
      </c>
      <c r="D42" s="60">
        <f>D40/D39</f>
        <v>0.30855864396496152</v>
      </c>
    </row>
    <row r="43" spans="2:10" s="61" customFormat="1" ht="19.5" customHeight="1">
      <c r="B43" s="59" t="s">
        <v>39</v>
      </c>
      <c r="C43" s="62">
        <f>C35/C38</f>
        <v>1.2720814644199296</v>
      </c>
      <c r="D43" s="62">
        <f>D35/D38</f>
        <v>1.0974174737061335</v>
      </c>
    </row>
    <row r="44" spans="2:10" s="61" customFormat="1" ht="19.5" customHeight="1">
      <c r="B44" s="59" t="s">
        <v>40</v>
      </c>
      <c r="C44" s="62">
        <f>C37/C38</f>
        <v>0.89814522972481514</v>
      </c>
      <c r="D44" s="62">
        <f>D37/D38</f>
        <v>0.77311777569509532</v>
      </c>
    </row>
    <row r="45" spans="2:10" s="61" customFormat="1" ht="19.5" customHeight="1"/>
    <row r="46" spans="2:10" s="61" customFormat="1" ht="19.5" customHeight="1"/>
    <row r="47" spans="2:10" s="61" customFormat="1" ht="19.5" customHeight="1"/>
    <row r="48" spans="2:10" s="61" customFormat="1" ht="19.5" customHeight="1"/>
    <row r="49" s="61" customFormat="1" ht="19.5" customHeight="1"/>
    <row r="50" s="61" customFormat="1" ht="19.5" customHeight="1"/>
    <row r="51" s="61" customFormat="1" ht="19.5" customHeight="1"/>
    <row r="52" s="61" customFormat="1" ht="19.5" customHeight="1"/>
    <row r="53" s="61" customFormat="1" ht="19.5" customHeight="1"/>
    <row r="54" s="61" customFormat="1" ht="19.5" customHeight="1"/>
    <row r="55" s="61" customFormat="1" ht="19.5" customHeight="1"/>
    <row r="56" s="61" customFormat="1" ht="19.5" customHeight="1"/>
    <row r="57" s="61" customFormat="1" ht="19.5" customHeight="1"/>
    <row r="58" s="61" customFormat="1" ht="19.5" customHeight="1"/>
    <row r="59" s="61" customFormat="1" ht="19.5" customHeight="1"/>
    <row r="60" s="61" customFormat="1" ht="19.5" customHeight="1"/>
    <row r="61" s="61" customFormat="1" ht="19.5" customHeight="1"/>
    <row r="62" s="61" customFormat="1" ht="19.5" customHeight="1"/>
    <row r="63" s="61" customFormat="1" ht="19.5" customHeight="1"/>
    <row r="64" s="61" customFormat="1" ht="19.5" customHeight="1"/>
    <row r="65" s="61" customFormat="1" ht="19.5" customHeight="1"/>
    <row r="66" s="61" customFormat="1" ht="19.5" customHeight="1"/>
    <row r="67" s="61" customFormat="1" ht="19.5" customHeight="1"/>
    <row r="68" s="61" customFormat="1" ht="19.5" customHeight="1"/>
    <row r="69" s="61" customFormat="1" ht="19.5" customHeight="1"/>
    <row r="70" s="61" customFormat="1" ht="19.5" customHeight="1"/>
    <row r="71" s="61" customFormat="1" ht="19.5" customHeight="1"/>
    <row r="72" s="61" customFormat="1" ht="19.5" customHeight="1"/>
    <row r="73" s="61" customFormat="1" ht="9.75" customHeight="1"/>
    <row r="74" s="61" customFormat="1" ht="19.5" customHeight="1"/>
    <row r="75" s="61" customFormat="1" ht="19.5" customHeight="1"/>
    <row r="76" s="61" customFormat="1" ht="19.5" customHeight="1"/>
    <row r="77" s="61" customFormat="1" ht="9.75" customHeight="1"/>
    <row r="78" s="61" customFormat="1" ht="19.5" customHeight="1"/>
    <row r="79" s="61" customFormat="1" ht="19.5" customHeight="1"/>
    <row r="80" s="61" customFormat="1" ht="9.75" customHeight="1"/>
    <row r="81" s="61" customFormat="1" ht="19.5" customHeight="1"/>
    <row r="82" s="61" customFormat="1" ht="19.5" customHeight="1"/>
    <row r="83" s="61" customFormat="1" ht="19.5" customHeight="1"/>
    <row r="84" s="61" customFormat="1" ht="19.5" customHeight="1"/>
  </sheetData>
  <phoneticPr fontId="2"/>
  <pageMargins left="0.11811023622047245" right="0.11811023622047245" top="0.15748031496062992"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69166-B80C-4B1F-BFC9-711ECDDDBAA1}">
  <dimension ref="B2:J88"/>
  <sheetViews>
    <sheetView showGridLines="0" tabSelected="1" view="pageBreakPreview" topLeftCell="A31" zoomScaleNormal="85" zoomScaleSheetLayoutView="100" workbookViewId="0">
      <selection activeCell="F45" sqref="F45"/>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2:10" ht="19.5" customHeight="1">
      <c r="B2" s="3" t="s">
        <v>54</v>
      </c>
      <c r="C2" s="27"/>
      <c r="H2" s="11"/>
      <c r="I2" s="11"/>
      <c r="J2" s="11"/>
    </row>
    <row r="3" spans="2:10" ht="19.5" customHeight="1">
      <c r="B3" s="4" t="s">
        <v>0</v>
      </c>
      <c r="C3" s="4" t="s">
        <v>5</v>
      </c>
      <c r="D3" s="10"/>
      <c r="E3" s="10"/>
      <c r="F3" s="4"/>
      <c r="G3" s="4"/>
      <c r="H3" s="11"/>
      <c r="I3" s="11"/>
      <c r="J3" s="11"/>
    </row>
    <row r="4" spans="2:10" ht="19.5" customHeight="1">
      <c r="B4" s="17" t="s">
        <v>15</v>
      </c>
      <c r="C4" s="6" t="s">
        <v>14</v>
      </c>
      <c r="D4" s="5"/>
      <c r="E4" s="9"/>
      <c r="F4" s="5"/>
      <c r="G4" s="5"/>
      <c r="H4" s="11"/>
      <c r="I4" s="11"/>
      <c r="J4" s="11"/>
    </row>
    <row r="5" spans="2:10" ht="19.5" customHeight="1">
      <c r="B5" s="36" t="s">
        <v>16</v>
      </c>
      <c r="C5" s="37" t="s">
        <v>21</v>
      </c>
      <c r="D5" s="38"/>
      <c r="E5" s="39"/>
      <c r="F5" s="38"/>
      <c r="G5" s="38"/>
      <c r="H5" s="11"/>
      <c r="I5" s="11"/>
      <c r="J5" s="11"/>
    </row>
    <row r="6" spans="2:10" ht="19.5" customHeight="1">
      <c r="B6" s="40" t="s">
        <v>19</v>
      </c>
      <c r="C6" s="41" t="s">
        <v>20</v>
      </c>
      <c r="D6" s="42"/>
      <c r="E6" s="43"/>
      <c r="F6" s="42"/>
      <c r="G6" s="42"/>
      <c r="H6" s="11"/>
      <c r="I6" s="11"/>
      <c r="J6" s="11"/>
    </row>
    <row r="7" spans="2:10" ht="19.5" customHeight="1">
      <c r="B7" s="5"/>
      <c r="C7" s="6"/>
      <c r="D7" s="5"/>
      <c r="E7" s="9"/>
      <c r="F7" s="5"/>
      <c r="G7" s="5"/>
      <c r="H7" s="11"/>
      <c r="I7" s="11"/>
      <c r="J7" s="11"/>
    </row>
    <row r="8" spans="2:10" ht="19.5" customHeight="1">
      <c r="B8" s="5" t="s">
        <v>22</v>
      </c>
      <c r="C8" s="6"/>
      <c r="D8" s="5"/>
      <c r="E8" s="9"/>
      <c r="F8" s="5"/>
      <c r="G8" s="5"/>
      <c r="H8" s="11"/>
      <c r="I8" s="11"/>
      <c r="J8" s="11"/>
    </row>
    <row r="9" spans="2:10" ht="19.5" customHeight="1">
      <c r="B9" s="5" t="s">
        <v>23</v>
      </c>
      <c r="C9" s="6"/>
      <c r="D9" s="5"/>
      <c r="E9" s="9"/>
      <c r="F9" s="5"/>
      <c r="G9" s="5"/>
      <c r="H9" s="11"/>
      <c r="I9" s="11"/>
      <c r="J9" s="11"/>
    </row>
    <row r="10" spans="2:10" ht="19.5" customHeight="1">
      <c r="B10" s="5"/>
      <c r="C10" s="6"/>
      <c r="D10" s="5"/>
      <c r="E10" s="9"/>
      <c r="F10" s="5"/>
      <c r="G10" s="5"/>
      <c r="H10" s="11"/>
      <c r="I10" s="11"/>
      <c r="J10" s="11"/>
    </row>
    <row r="11" spans="2:10" ht="19.5" customHeight="1">
      <c r="B11" s="63" t="s">
        <v>24</v>
      </c>
      <c r="C11" s="64"/>
      <c r="D11" s="65"/>
      <c r="E11" s="66"/>
      <c r="F11" s="65"/>
      <c r="G11" s="65"/>
      <c r="H11" s="11"/>
      <c r="I11" s="11"/>
      <c r="J11" s="11"/>
    </row>
    <row r="12" spans="2:10" ht="19.5" customHeight="1">
      <c r="B12" s="44" t="s">
        <v>25</v>
      </c>
      <c r="C12" s="6"/>
      <c r="D12" s="5"/>
      <c r="E12" s="9"/>
      <c r="F12" s="5"/>
      <c r="G12" s="5"/>
      <c r="H12" s="11"/>
      <c r="I12" s="11"/>
      <c r="J12" s="11"/>
    </row>
    <row r="13" spans="2:10" ht="9.75" customHeight="1">
      <c r="B13" s="44"/>
      <c r="C13" s="6"/>
      <c r="D13" s="5"/>
      <c r="E13" s="9"/>
      <c r="F13" s="5"/>
      <c r="G13" s="5"/>
      <c r="H13" s="11"/>
      <c r="I13" s="11"/>
      <c r="J13" s="11"/>
    </row>
    <row r="14" spans="2:10" ht="19.5" customHeight="1">
      <c r="B14" s="17" t="s">
        <v>30</v>
      </c>
      <c r="C14" s="6"/>
      <c r="D14" s="5"/>
      <c r="E14" s="9"/>
      <c r="F14" s="5"/>
      <c r="G14" s="5"/>
      <c r="H14" s="11"/>
      <c r="I14" s="11"/>
      <c r="J14" s="11"/>
    </row>
    <row r="15" spans="2:10" ht="19.5" customHeight="1">
      <c r="B15" s="5" t="s">
        <v>42</v>
      </c>
      <c r="C15" s="6"/>
      <c r="D15" s="5"/>
      <c r="E15" s="9"/>
      <c r="F15" s="5"/>
      <c r="G15" s="5"/>
      <c r="H15" s="11"/>
      <c r="I15" s="11"/>
      <c r="J15" s="11"/>
    </row>
    <row r="16" spans="2:10" ht="19.5" customHeight="1">
      <c r="B16" s="38" t="s">
        <v>43</v>
      </c>
      <c r="C16" s="37"/>
      <c r="D16" s="38"/>
      <c r="E16" s="39"/>
      <c r="F16" s="38"/>
      <c r="G16" s="38"/>
      <c r="H16" s="11"/>
      <c r="I16" s="11"/>
      <c r="J16" s="11"/>
    </row>
    <row r="17" spans="2:10" ht="19.5" customHeight="1">
      <c r="B17" s="17" t="s">
        <v>44</v>
      </c>
      <c r="C17" s="6"/>
      <c r="D17" s="5"/>
      <c r="E17" s="9"/>
      <c r="F17" s="5"/>
      <c r="G17" s="5"/>
      <c r="H17" s="11"/>
      <c r="I17" s="11"/>
      <c r="J17" s="11"/>
    </row>
    <row r="18" spans="2:10" ht="19.5" customHeight="1">
      <c r="B18" s="13" t="s">
        <v>45</v>
      </c>
      <c r="C18" s="14"/>
      <c r="D18" s="67"/>
      <c r="E18" s="15"/>
      <c r="F18" s="13"/>
      <c r="G18" s="13"/>
      <c r="H18" s="11"/>
      <c r="I18" s="11"/>
      <c r="J18" s="11"/>
    </row>
    <row r="19" spans="2:10" ht="19.5" customHeight="1">
      <c r="B19" s="31"/>
      <c r="G19" s="31"/>
      <c r="H19" s="11"/>
      <c r="I19" s="11"/>
      <c r="J19" s="11"/>
    </row>
    <row r="20" spans="2:10" ht="19.5" customHeight="1">
      <c r="B20" s="5" t="s">
        <v>31</v>
      </c>
      <c r="E20" s="2" t="s">
        <v>46</v>
      </c>
      <c r="F20" s="46">
        <v>170</v>
      </c>
      <c r="G20" s="5"/>
      <c r="H20" s="11"/>
      <c r="I20" s="11"/>
      <c r="J20" s="11"/>
    </row>
    <row r="21" spans="2:10" ht="19.5" customHeight="1">
      <c r="B21" s="17"/>
      <c r="E21" s="13" t="s">
        <v>33</v>
      </c>
      <c r="F21" s="47">
        <v>150</v>
      </c>
      <c r="G21" s="5"/>
      <c r="H21" s="11"/>
      <c r="I21" s="11"/>
      <c r="J21" s="11"/>
    </row>
    <row r="22" spans="2:10" ht="19.5" customHeight="1">
      <c r="B22" s="5"/>
      <c r="E22" s="5" t="s">
        <v>47</v>
      </c>
      <c r="F22" s="45">
        <f>F20/F21</f>
        <v>1.1333333333333333</v>
      </c>
      <c r="G22" s="5"/>
      <c r="H22" s="11"/>
      <c r="I22" s="11"/>
      <c r="J22" s="11"/>
    </row>
    <row r="23" spans="2:10" ht="19.5" customHeight="1">
      <c r="E23" s="6"/>
      <c r="F23" s="5"/>
      <c r="G23" s="5"/>
      <c r="H23" s="11"/>
      <c r="I23" s="11"/>
      <c r="J23" s="11"/>
    </row>
    <row r="24" spans="2:10" ht="19.5" customHeight="1">
      <c r="E24" s="5" t="s">
        <v>49</v>
      </c>
      <c r="F24" s="46">
        <v>170</v>
      </c>
      <c r="G24" s="5"/>
      <c r="H24" s="11"/>
      <c r="I24" s="11"/>
      <c r="J24" s="11"/>
    </row>
    <row r="25" spans="2:10" ht="19.5" customHeight="1">
      <c r="B25" s="5"/>
      <c r="E25" s="5" t="s">
        <v>50</v>
      </c>
      <c r="F25" s="46">
        <v>150</v>
      </c>
      <c r="G25" s="5"/>
      <c r="H25" s="11"/>
      <c r="I25" s="11"/>
      <c r="J25" s="11"/>
    </row>
    <row r="26" spans="2:10" ht="19.5" customHeight="1">
      <c r="B26" s="5"/>
      <c r="E26" s="13" t="s">
        <v>33</v>
      </c>
      <c r="F26" s="47">
        <v>150</v>
      </c>
      <c r="G26" s="5"/>
      <c r="H26" s="11"/>
      <c r="I26" s="11"/>
      <c r="J26" s="11"/>
    </row>
    <row r="27" spans="2:10" ht="19.5" customHeight="1">
      <c r="B27" s="5"/>
      <c r="E27" s="5" t="s">
        <v>48</v>
      </c>
      <c r="F27" s="45">
        <f>F24/(F25+F26)</f>
        <v>0.56666666666666665</v>
      </c>
      <c r="G27" s="5"/>
      <c r="H27" s="2"/>
      <c r="I27" s="11"/>
      <c r="J27" s="11"/>
    </row>
    <row r="28" spans="2:10" ht="19.5" customHeight="1">
      <c r="H28" s="2"/>
      <c r="I28" s="11"/>
      <c r="J28" s="11"/>
    </row>
    <row r="29" spans="2:10" ht="19.5" customHeight="1">
      <c r="B29" s="11"/>
      <c r="E29" s="5" t="s">
        <v>51</v>
      </c>
      <c r="F29" s="46">
        <v>30</v>
      </c>
      <c r="H29" s="2"/>
      <c r="I29" s="11"/>
      <c r="J29" s="11"/>
    </row>
    <row r="30" spans="2:10" ht="19.5" customHeight="1">
      <c r="B30" s="11"/>
      <c r="E30" s="5" t="s">
        <v>52</v>
      </c>
      <c r="F30" s="46">
        <v>2</v>
      </c>
      <c r="H30" s="2"/>
      <c r="I30" s="11"/>
      <c r="J30" s="11"/>
    </row>
    <row r="31" spans="2:10" ht="19.5" customHeight="1">
      <c r="B31" s="11"/>
      <c r="E31" s="13" t="s">
        <v>53</v>
      </c>
      <c r="F31" s="68">
        <v>4</v>
      </c>
      <c r="H31" s="2"/>
      <c r="I31" s="11"/>
      <c r="J31" s="11"/>
    </row>
    <row r="32" spans="2:10" ht="19.5" customHeight="1">
      <c r="B32" s="11"/>
      <c r="E32" s="16" t="s">
        <v>18</v>
      </c>
      <c r="F32" s="69">
        <f>(F29+F30)/F31</f>
        <v>8</v>
      </c>
      <c r="H32" s="2"/>
      <c r="I32" s="11"/>
      <c r="J32" s="11"/>
    </row>
    <row r="33" spans="2:10" ht="12.75" customHeight="1">
      <c r="B33" s="5"/>
      <c r="C33" s="5"/>
      <c r="D33" s="6"/>
      <c r="E33" s="9"/>
      <c r="H33" s="11"/>
      <c r="I33" s="11"/>
      <c r="J33" s="11"/>
    </row>
    <row r="34" spans="2:10" s="5" customFormat="1" ht="12.75" customHeight="1">
      <c r="H34" s="11"/>
      <c r="I34" s="11"/>
      <c r="J34" s="11"/>
    </row>
    <row r="35" spans="2:10" s="5" customFormat="1" ht="19.5" customHeight="1">
      <c r="B35" s="1" t="s">
        <v>1</v>
      </c>
      <c r="C35" s="8" t="s">
        <v>6</v>
      </c>
      <c r="H35" s="11"/>
      <c r="I35" s="11"/>
      <c r="J35" s="11"/>
    </row>
    <row r="36" spans="2:10" s="20" customFormat="1" ht="19.5" customHeight="1">
      <c r="H36" s="21"/>
      <c r="I36" s="21"/>
      <c r="J36" s="21"/>
    </row>
    <row r="37" spans="2:10" s="20" customFormat="1" ht="19.5" customHeight="1" thickBot="1">
      <c r="B37" s="7" t="s">
        <v>4</v>
      </c>
      <c r="C37" s="23" t="s">
        <v>2</v>
      </c>
      <c r="D37" s="23" t="s">
        <v>3</v>
      </c>
      <c r="H37" s="21"/>
      <c r="I37" s="21"/>
      <c r="J37" s="21"/>
    </row>
    <row r="38" spans="2:10" s="20" customFormat="1" ht="19.5" customHeight="1">
      <c r="B38" s="19" t="s">
        <v>49</v>
      </c>
      <c r="C38" s="24">
        <v>72945</v>
      </c>
      <c r="D38" s="25">
        <v>63330</v>
      </c>
      <c r="H38" s="21"/>
      <c r="I38" s="21"/>
      <c r="J38" s="21"/>
    </row>
    <row r="39" spans="2:10" s="20" customFormat="1" ht="19.5" customHeight="1">
      <c r="B39" s="59" t="s">
        <v>50</v>
      </c>
      <c r="C39" s="28">
        <v>45625</v>
      </c>
      <c r="D39" s="29">
        <v>34524</v>
      </c>
      <c r="E39" s="21"/>
      <c r="H39" s="21"/>
      <c r="I39" s="21"/>
      <c r="J39" s="21"/>
    </row>
    <row r="40" spans="2:10" s="20" customFormat="1" ht="19.5" customHeight="1">
      <c r="B40" s="75" t="s">
        <v>33</v>
      </c>
      <c r="C40" s="49">
        <v>38542</v>
      </c>
      <c r="D40" s="50">
        <v>32548</v>
      </c>
      <c r="E40" s="21"/>
      <c r="H40" s="21"/>
      <c r="I40" s="21"/>
      <c r="J40" s="21"/>
    </row>
    <row r="41" spans="2:10" s="20" customFormat="1" ht="9.75" customHeight="1" thickBot="1">
      <c r="B41" s="59"/>
      <c r="C41" s="70"/>
      <c r="D41" s="70"/>
      <c r="E41" s="71"/>
      <c r="H41" s="21"/>
      <c r="I41" s="21"/>
      <c r="J41" s="21"/>
    </row>
    <row r="42" spans="2:10" s="20" customFormat="1" ht="19.5" customHeight="1">
      <c r="B42" s="59" t="s">
        <v>51</v>
      </c>
      <c r="C42" s="24">
        <v>5324</v>
      </c>
      <c r="D42" s="25">
        <v>4215</v>
      </c>
      <c r="E42" s="71"/>
      <c r="H42" s="21"/>
      <c r="I42" s="21"/>
      <c r="J42" s="21"/>
    </row>
    <row r="43" spans="2:10" s="20" customFormat="1" ht="19.5" customHeight="1">
      <c r="B43" s="59" t="s">
        <v>52</v>
      </c>
      <c r="C43" s="28">
        <v>251</v>
      </c>
      <c r="D43" s="29">
        <v>124</v>
      </c>
      <c r="E43" s="71"/>
      <c r="H43" s="21"/>
      <c r="I43" s="21"/>
      <c r="J43" s="21"/>
    </row>
    <row r="44" spans="2:10" s="61" customFormat="1" ht="19.5" customHeight="1">
      <c r="B44" s="30" t="s">
        <v>53</v>
      </c>
      <c r="C44" s="49">
        <v>512</v>
      </c>
      <c r="D44" s="50">
        <v>452</v>
      </c>
    </row>
    <row r="45" spans="2:10" s="61" customFormat="1" ht="19.5" customHeight="1"/>
    <row r="46" spans="2:10" s="61" customFormat="1" ht="19.5" customHeight="1">
      <c r="B46" s="2" t="s">
        <v>47</v>
      </c>
      <c r="C46" s="60">
        <f>C38/C40</f>
        <v>1.8926106585024129</v>
      </c>
      <c r="D46" s="60">
        <f>D38/D40</f>
        <v>1.945741673835566</v>
      </c>
    </row>
    <row r="47" spans="2:10" s="61" customFormat="1" ht="19.5" customHeight="1">
      <c r="B47" s="59" t="s">
        <v>48</v>
      </c>
      <c r="C47" s="62">
        <f>C38/(C39+C40)</f>
        <v>0.86666983497095063</v>
      </c>
      <c r="D47" s="62">
        <f>D38/(D39+D40)</f>
        <v>0.9442092080152672</v>
      </c>
    </row>
    <row r="48" spans="2:10" s="61" customFormat="1" ht="19.5" customHeight="1">
      <c r="B48" s="59" t="s">
        <v>17</v>
      </c>
      <c r="C48" s="74">
        <f>(C42+C43)/C44</f>
        <v>10.888671875</v>
      </c>
      <c r="D48" s="74">
        <f>(D42+D43)/D44</f>
        <v>9.5995575221238933</v>
      </c>
    </row>
    <row r="49" s="61" customFormat="1" ht="19.5" customHeight="1"/>
    <row r="50" s="61" customFormat="1" ht="19.5" customHeight="1"/>
    <row r="51" s="61" customFormat="1" ht="19.5" customHeight="1"/>
    <row r="52" s="61" customFormat="1" ht="19.5" customHeight="1"/>
    <row r="53" s="61" customFormat="1" ht="19.5" customHeight="1"/>
    <row r="54" s="61" customFormat="1" ht="19.5" customHeight="1"/>
    <row r="55" s="61" customFormat="1" ht="19.5" customHeight="1"/>
    <row r="56" s="61" customFormat="1" ht="19.5" customHeight="1"/>
    <row r="57" s="61" customFormat="1" ht="19.5" customHeight="1"/>
    <row r="58" s="61" customFormat="1" ht="19.5" customHeight="1"/>
    <row r="59" s="61" customFormat="1" ht="19.5" customHeight="1"/>
    <row r="60" s="61" customFormat="1" ht="19.5" customHeight="1"/>
    <row r="61" s="61" customFormat="1" ht="19.5" customHeight="1"/>
    <row r="62" s="61" customFormat="1" ht="19.5" customHeight="1"/>
    <row r="63" s="61" customFormat="1" ht="19.5" customHeight="1"/>
    <row r="64" s="61" customFormat="1" ht="19.5" customHeight="1"/>
    <row r="65" s="61" customFormat="1" ht="19.5" customHeight="1"/>
    <row r="66" s="61" customFormat="1" ht="19.5" customHeight="1"/>
    <row r="67" s="61" customFormat="1" ht="19.5" customHeight="1"/>
    <row r="68" s="61" customFormat="1" ht="19.5" customHeight="1"/>
    <row r="69" s="61" customFormat="1" ht="19.5" customHeight="1"/>
    <row r="70" s="61" customFormat="1" ht="19.5" customHeight="1"/>
    <row r="71" s="61" customFormat="1" ht="19.5" customHeight="1"/>
    <row r="72" s="61" customFormat="1" ht="19.5" customHeight="1"/>
    <row r="73" s="61" customFormat="1" ht="19.5" customHeight="1"/>
    <row r="74" s="61" customFormat="1" ht="19.5" customHeight="1"/>
    <row r="75" s="61" customFormat="1" ht="19.5" customHeight="1"/>
    <row r="76" s="61" customFormat="1" ht="19.5" customHeight="1"/>
    <row r="77" s="61" customFormat="1" ht="9.75" customHeight="1"/>
    <row r="78" s="61" customFormat="1" ht="19.5" customHeight="1"/>
    <row r="79" s="61" customFormat="1" ht="19.5" customHeight="1"/>
    <row r="80" s="61" customFormat="1" ht="19.5" customHeight="1"/>
    <row r="81" s="61" customFormat="1" ht="9.75" customHeight="1"/>
    <row r="82" s="61" customFormat="1" ht="19.5" customHeight="1"/>
    <row r="83" s="61" customFormat="1" ht="19.5" customHeight="1"/>
    <row r="84" s="61" customFormat="1" ht="9.75" customHeight="1"/>
    <row r="85" s="61" customFormat="1" ht="19.5" customHeight="1"/>
    <row r="86" s="61" customFormat="1" ht="19.5" customHeight="1"/>
    <row r="87" s="61" customFormat="1" ht="19.5" customHeight="1"/>
    <row r="88" s="61" customFormat="1" ht="19.5" customHeight="1"/>
  </sheetData>
  <phoneticPr fontId="2"/>
  <pageMargins left="0.11811023622047245" right="0.11811023622047245" top="0.15748031496062992" bottom="0.15748031496062992" header="0.31496062992125984" footer="0.31496062992125984"/>
  <pageSetup paperSize="9" scale="87" orientation="portrait" r:id="rId1"/>
  <rowBreaks count="1" manualBreakCount="1">
    <brk id="4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安全性分析1</vt:lpstr>
      <vt:lpstr>安全性分析2</vt:lpstr>
      <vt:lpstr>安全性分析1!Print_Area</vt:lpstr>
      <vt:lpstr>安全性分析2!Print_Area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桑原啓輔</dc:creator>
  <cp:lastModifiedBy>佐藤正基</cp:lastModifiedBy>
  <cp:lastPrinted>2022-07-12T05:17:16Z</cp:lastPrinted>
  <dcterms:created xsi:type="dcterms:W3CDTF">2022-04-05T14:52:48Z</dcterms:created>
  <dcterms:modified xsi:type="dcterms:W3CDTF">2022-08-02T08:38:52Z</dcterms:modified>
</cp:coreProperties>
</file>