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G:\マイドライブ\・トリプルバリュー（複業\財務資料\"/>
    </mc:Choice>
  </mc:AlternateContent>
  <xr:revisionPtr revIDLastSave="0" documentId="13_ncr:1_{0058565B-E882-41BF-848B-E54CCB45D041}" xr6:coauthVersionLast="47" xr6:coauthVersionMax="47" xr10:uidLastSave="{00000000-0000-0000-0000-000000000000}"/>
  <bookViews>
    <workbookView xWindow="-120" yWindow="-120" windowWidth="29040" windowHeight="15840" xr2:uid="{727C905C-B0AC-4C7B-8578-0981BD625A7A}"/>
  </bookViews>
  <sheets>
    <sheet name="収益性分析" sheetId="1" r:id="rId1"/>
  </sheets>
  <definedNames>
    <definedName name="_xlnm.Print_Area" localSheetId="0">収益性分析!$A$2:$G$50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38" i="1" l="1"/>
  <c r="D37" i="1"/>
  <c r="D35" i="1"/>
  <c r="D34" i="1"/>
  <c r="D31" i="1"/>
  <c r="D30" i="1"/>
  <c r="D27" i="1"/>
  <c r="D26" i="1"/>
  <c r="D25" i="1"/>
  <c r="D24" i="1"/>
  <c r="D19" i="1"/>
  <c r="D18" i="1"/>
  <c r="C38" i="1"/>
  <c r="C37" i="1"/>
  <c r="C35" i="1"/>
  <c r="C34" i="1"/>
  <c r="C31" i="1"/>
  <c r="C30" i="1"/>
  <c r="C27" i="1"/>
  <c r="C26" i="1"/>
  <c r="C25" i="1"/>
  <c r="C24" i="1"/>
  <c r="C19" i="1"/>
  <c r="C18" i="1"/>
</calcChain>
</file>

<file path=xl/sharedStrings.xml><?xml version="1.0" encoding="utf-8"?>
<sst xmlns="http://schemas.openxmlformats.org/spreadsheetml/2006/main" count="50" uniqueCount="50">
  <si>
    <t>分析内容</t>
  </si>
  <si>
    <t>●計算フォーム</t>
    <rPh sb="1" eb="3">
      <t>ケイサン</t>
    </rPh>
    <phoneticPr fontId="2"/>
  </si>
  <si>
    <t>売上高</t>
    <rPh sb="0" eb="3">
      <t>ウリアゲダカ</t>
    </rPh>
    <phoneticPr fontId="2"/>
  </si>
  <si>
    <t>直近期</t>
    <rPh sb="0" eb="3">
      <t>チョッキンキ</t>
    </rPh>
    <phoneticPr fontId="2"/>
  </si>
  <si>
    <t>その1年前</t>
    <rPh sb="3" eb="4">
      <t>ネン</t>
    </rPh>
    <rPh sb="4" eb="5">
      <t>マエ</t>
    </rPh>
    <phoneticPr fontId="2"/>
  </si>
  <si>
    <t>売上総利益</t>
    <rPh sb="0" eb="5">
      <t>ウリアゲ</t>
    </rPh>
    <phoneticPr fontId="4"/>
  </si>
  <si>
    <t>営業利益</t>
    <rPh sb="0" eb="4">
      <t>エイギョウリエキ</t>
    </rPh>
    <phoneticPr fontId="4"/>
  </si>
  <si>
    <t>経常利益</t>
    <rPh sb="0" eb="4">
      <t>ケイジョウリエキ</t>
    </rPh>
    <phoneticPr fontId="4"/>
  </si>
  <si>
    <t>分析項目</t>
    <rPh sb="2" eb="4">
      <t>コウモク</t>
    </rPh>
    <phoneticPr fontId="2"/>
  </si>
  <si>
    <t>　売上高　販管費比率</t>
    <rPh sb="1" eb="4">
      <t>ウリアゲダカ</t>
    </rPh>
    <rPh sb="5" eb="8">
      <t>ハンカンヒ</t>
    </rPh>
    <rPh sb="8" eb="10">
      <t>ヒリツ</t>
    </rPh>
    <phoneticPr fontId="2"/>
  </si>
  <si>
    <t>◆収益性分析</t>
    <rPh sb="1" eb="6">
      <t>シュウエキ</t>
    </rPh>
    <phoneticPr fontId="2"/>
  </si>
  <si>
    <t>計算式</t>
    <rPh sb="0" eb="3">
      <t>ケイサンシキ</t>
    </rPh>
    <phoneticPr fontId="2"/>
  </si>
  <si>
    <t>売上総利益　÷　売上高　　　</t>
    <phoneticPr fontId="2"/>
  </si>
  <si>
    <t>営業利益 　　÷　売上高　　　</t>
    <phoneticPr fontId="2"/>
  </si>
  <si>
    <t>　本業（営業活動）の利益率を示す指標</t>
    <phoneticPr fontId="2"/>
  </si>
  <si>
    <t>経常利益 　　÷　売上高　　　</t>
    <rPh sb="0" eb="4">
      <t>ケイ</t>
    </rPh>
    <phoneticPr fontId="2"/>
  </si>
  <si>
    <t>　本業のほか、事業を支える財務活動を含めた利益率を示す指標</t>
    <phoneticPr fontId="2"/>
  </si>
  <si>
    <t>当期純利益　÷　売上高　　　</t>
    <rPh sb="0" eb="5">
      <t>トウキジュンリエキ</t>
    </rPh>
    <phoneticPr fontId="2"/>
  </si>
  <si>
    <t>　売上原価</t>
    <rPh sb="1" eb="5">
      <t>ウリアゲゲンカ</t>
    </rPh>
    <phoneticPr fontId="2"/>
  </si>
  <si>
    <t>　人件費</t>
    <rPh sb="1" eb="4">
      <t>ジンケンヒ</t>
    </rPh>
    <phoneticPr fontId="2"/>
  </si>
  <si>
    <t>　地代・家賃</t>
    <rPh sb="1" eb="3">
      <t>チダイ</t>
    </rPh>
    <rPh sb="4" eb="6">
      <t>ヤチン</t>
    </rPh>
    <phoneticPr fontId="2"/>
  </si>
  <si>
    <t>　荷作運送費</t>
    <rPh sb="1" eb="2">
      <t>ニ</t>
    </rPh>
    <rPh sb="2" eb="3">
      <t>サク</t>
    </rPh>
    <rPh sb="3" eb="6">
      <t>ウンソウヒ</t>
    </rPh>
    <phoneticPr fontId="2"/>
  </si>
  <si>
    <t>　通信費　＋　その他</t>
    <rPh sb="1" eb="4">
      <t>ツウシンヒ</t>
    </rPh>
    <rPh sb="9" eb="10">
      <t>タ</t>
    </rPh>
    <phoneticPr fontId="2"/>
  </si>
  <si>
    <t>営業外収益　（雑収入など</t>
    <rPh sb="0" eb="3">
      <t>エイ</t>
    </rPh>
    <rPh sb="3" eb="5">
      <t>シュウエキ</t>
    </rPh>
    <rPh sb="7" eb="10">
      <t>ザッシュウニュウ</t>
    </rPh>
    <phoneticPr fontId="2"/>
  </si>
  <si>
    <t>営業外費用　（支払い利息など</t>
    <rPh sb="0" eb="5">
      <t>エイギョウガイヒヨウ</t>
    </rPh>
    <rPh sb="7" eb="9">
      <t>シハラ</t>
    </rPh>
    <rPh sb="10" eb="12">
      <t>リソク</t>
    </rPh>
    <phoneticPr fontId="2"/>
  </si>
  <si>
    <t>販売費及び一般管理費</t>
    <rPh sb="0" eb="10">
      <t>ハンバイヒ</t>
    </rPh>
    <phoneticPr fontId="4"/>
  </si>
  <si>
    <t>　最終純損益の利益率を示す指標</t>
    <rPh sb="4" eb="6">
      <t>ソンエキ</t>
    </rPh>
    <phoneticPr fontId="2"/>
  </si>
  <si>
    <t>特別利益</t>
    <rPh sb="0" eb="2">
      <t>トクベツ</t>
    </rPh>
    <rPh sb="2" eb="4">
      <t>リエキ</t>
    </rPh>
    <phoneticPr fontId="2"/>
  </si>
  <si>
    <t>特別損失</t>
    <rPh sb="0" eb="4">
      <t>トクベツソンシツ</t>
    </rPh>
    <phoneticPr fontId="2"/>
  </si>
  <si>
    <t>税引前当期純利益</t>
    <rPh sb="0" eb="2">
      <t>ゼイビキ</t>
    </rPh>
    <rPh sb="2" eb="3">
      <t>マエ</t>
    </rPh>
    <rPh sb="3" eb="8">
      <t>トウキジュンリエキ</t>
    </rPh>
    <phoneticPr fontId="2"/>
  </si>
  <si>
    <t>法人税等</t>
    <rPh sb="0" eb="3">
      <t>ホウジンゼイ</t>
    </rPh>
    <rPh sb="3" eb="4">
      <t>ナド</t>
    </rPh>
    <phoneticPr fontId="2"/>
  </si>
  <si>
    <t>　法人税率</t>
    <rPh sb="1" eb="5">
      <t>ホウジンゼイリツ</t>
    </rPh>
    <phoneticPr fontId="2"/>
  </si>
  <si>
    <t>税引き後当期純利益</t>
    <rPh sb="0" eb="2">
      <t>ゼイビ</t>
    </rPh>
    <rPh sb="3" eb="4">
      <t>ゴ</t>
    </rPh>
    <rPh sb="4" eb="9">
      <t>トウキジュンリエキ</t>
    </rPh>
    <phoneticPr fontId="2"/>
  </si>
  <si>
    <t>●考え方の例</t>
    <rPh sb="1" eb="2">
      <t>カンガ</t>
    </rPh>
    <rPh sb="3" eb="4">
      <t>カタ</t>
    </rPh>
    <rPh sb="5" eb="6">
      <t>レイ</t>
    </rPh>
    <phoneticPr fontId="2"/>
  </si>
  <si>
    <t>　売上総利益率の改善要因は何か？　引き続き維持・向上することは可能か？　そのための打ち手は？</t>
    <rPh sb="1" eb="7">
      <t>ウリアゲソウリエキリツ</t>
    </rPh>
    <rPh sb="8" eb="10">
      <t>カイゼン</t>
    </rPh>
    <rPh sb="10" eb="12">
      <t>ヨウイン</t>
    </rPh>
    <rPh sb="13" eb="14">
      <t>ナニ</t>
    </rPh>
    <rPh sb="17" eb="18">
      <t>ヒ</t>
    </rPh>
    <rPh sb="19" eb="20">
      <t>ツヅ</t>
    </rPh>
    <rPh sb="21" eb="23">
      <t>イジ</t>
    </rPh>
    <rPh sb="24" eb="26">
      <t>コウジョウ</t>
    </rPh>
    <rPh sb="31" eb="33">
      <t>カノウ</t>
    </rPh>
    <rPh sb="41" eb="42">
      <t>ウ</t>
    </rPh>
    <rPh sb="43" eb="44">
      <t>テ</t>
    </rPh>
    <phoneticPr fontId="2"/>
  </si>
  <si>
    <t>↓　枠内　青い色付き部分に数値を入れてください</t>
    <rPh sb="2" eb="4">
      <t>ワクナイ</t>
    </rPh>
    <rPh sb="5" eb="6">
      <t>アオ</t>
    </rPh>
    <rPh sb="7" eb="9">
      <t>イロツ</t>
    </rPh>
    <rPh sb="10" eb="12">
      <t>ブブン</t>
    </rPh>
    <rPh sb="13" eb="15">
      <t>スウチ</t>
    </rPh>
    <rPh sb="16" eb="17">
      <t>イ</t>
    </rPh>
    <phoneticPr fontId="2"/>
  </si>
  <si>
    <t>それぞれ、主な増減の原因を把握し、それに対する打ち手を考えることが肝要</t>
    <rPh sb="5" eb="6">
      <t>オモ</t>
    </rPh>
    <rPh sb="7" eb="9">
      <t>ゾウゲン</t>
    </rPh>
    <rPh sb="10" eb="12">
      <t>ゲンイン</t>
    </rPh>
    <rPh sb="13" eb="15">
      <t>ハアク</t>
    </rPh>
    <rPh sb="20" eb="21">
      <t>タイ</t>
    </rPh>
    <rPh sb="23" eb="24">
      <t>ウ</t>
    </rPh>
    <rPh sb="25" eb="26">
      <t>テ</t>
    </rPh>
    <rPh sb="27" eb="28">
      <t>カンガ</t>
    </rPh>
    <rPh sb="33" eb="35">
      <t>カンヨウ</t>
    </rPh>
    <phoneticPr fontId="2"/>
  </si>
  <si>
    <t>　　同業他社と比較して、自社の収益性は高いのか低いのか？　この状況を踏まえてどのように改善を図るか？</t>
    <rPh sb="2" eb="6">
      <t>ドウギョウタシャ</t>
    </rPh>
    <rPh sb="7" eb="9">
      <t>ヒカク</t>
    </rPh>
    <rPh sb="12" eb="14">
      <t>ジシャ</t>
    </rPh>
    <rPh sb="15" eb="18">
      <t>シュウエキセイ</t>
    </rPh>
    <rPh sb="19" eb="20">
      <t>タカ</t>
    </rPh>
    <rPh sb="23" eb="24">
      <t>ヒク</t>
    </rPh>
    <rPh sb="31" eb="33">
      <t>ジョウキョウ</t>
    </rPh>
    <rPh sb="34" eb="35">
      <t>フ</t>
    </rPh>
    <rPh sb="43" eb="45">
      <t>カイゼン</t>
    </rPh>
    <rPh sb="46" eb="47">
      <t>ハカ</t>
    </rPh>
    <phoneticPr fontId="2"/>
  </si>
  <si>
    <t>　　引き続きこの傾向は続くのか？　来期の対策は？</t>
    <phoneticPr fontId="2"/>
  </si>
  <si>
    <t>　直近期に発生した営業外収益は、一時的なものか？　来期の予算にも組み込むべきか？</t>
    <rPh sb="1" eb="4">
      <t>チョッキンキ</t>
    </rPh>
    <rPh sb="5" eb="7">
      <t>ハッセイ</t>
    </rPh>
    <rPh sb="9" eb="12">
      <t>エイギョウガイ</t>
    </rPh>
    <rPh sb="12" eb="14">
      <t>シュウエキ</t>
    </rPh>
    <rPh sb="16" eb="19">
      <t>イチジテキ</t>
    </rPh>
    <rPh sb="25" eb="27">
      <t>ライキ</t>
    </rPh>
    <rPh sb="28" eb="30">
      <t>ヨサン</t>
    </rPh>
    <rPh sb="32" eb="33">
      <t>ク</t>
    </rPh>
    <rPh sb="34" eb="35">
      <t>コ</t>
    </rPh>
    <phoneticPr fontId="2"/>
  </si>
  <si>
    <t>　製品価値・ブランド力等を背景に高い売価を維持する、または原価を抑えることで良化</t>
    <rPh sb="11" eb="12">
      <t>ナド</t>
    </rPh>
    <rPh sb="16" eb="17">
      <t>タカ</t>
    </rPh>
    <rPh sb="21" eb="23">
      <t>イジ</t>
    </rPh>
    <phoneticPr fontId="2"/>
  </si>
  <si>
    <t>　営業利益率の悪化要因は何か？　販管費が増えた割に売上高を増やすことができなかったからなのか？</t>
    <rPh sb="1" eb="6">
      <t>エイギョウリ</t>
    </rPh>
    <rPh sb="7" eb="9">
      <t>アッカ</t>
    </rPh>
    <rPh sb="9" eb="11">
      <t>ヨウイン</t>
    </rPh>
    <rPh sb="12" eb="13">
      <t>ナニ</t>
    </rPh>
    <rPh sb="16" eb="19">
      <t>ハンカンヒ</t>
    </rPh>
    <rPh sb="20" eb="21">
      <t>フ</t>
    </rPh>
    <rPh sb="23" eb="24">
      <t>ワリ</t>
    </rPh>
    <rPh sb="25" eb="28">
      <t>ウリアゲダカ</t>
    </rPh>
    <rPh sb="29" eb="30">
      <t>フ</t>
    </rPh>
    <phoneticPr fontId="2"/>
  </si>
  <si>
    <t>①売上総利益率（粗利率）　（％）</t>
    <phoneticPr fontId="2"/>
  </si>
  <si>
    <t>②売上高　営業利益率　　　　　　　（％）</t>
    <phoneticPr fontId="2"/>
  </si>
  <si>
    <t>③売上高　経常利益率　　　　　　　（％）</t>
    <phoneticPr fontId="2"/>
  </si>
  <si>
    <t>④売上高　当期純利益率　　　　 　（％）</t>
    <phoneticPr fontId="2"/>
  </si>
  <si>
    <t>　①　売上総利益率</t>
    <rPh sb="3" eb="9">
      <t>ウリアゲソウリエキリツ</t>
    </rPh>
    <phoneticPr fontId="2"/>
  </si>
  <si>
    <t>　②　売上高　営業利益率</t>
    <rPh sb="3" eb="6">
      <t>ウリアゲダカ</t>
    </rPh>
    <rPh sb="7" eb="12">
      <t>エイギョウリエキリツ</t>
    </rPh>
    <phoneticPr fontId="2"/>
  </si>
  <si>
    <t>　③　売上高　経常利益率</t>
    <rPh sb="3" eb="6">
      <t>ウリアゲダカ</t>
    </rPh>
    <rPh sb="7" eb="12">
      <t>ケイジョウリエキリツ</t>
    </rPh>
    <phoneticPr fontId="2"/>
  </si>
  <si>
    <t>　④　売上高　当期純利益率</t>
    <rPh sb="3" eb="6">
      <t>ウリアゲダカ</t>
    </rPh>
    <rPh sb="7" eb="12">
      <t>トウキジュンリエキ</t>
    </rPh>
    <rPh sb="12" eb="13">
      <t>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</si>
</sst>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quot;千&quot;&quot;円&quot;"/>
    <numFmt numFmtId="178" formatCode="#,##0.0\ &quot;ポ&quot;&quot;イ&quot;&quot;ン&quot;&quot;ト&quot;"/>
  </numFmts>
  <fonts count="10">
    <font>
      <sz val="10"/>
      <color theme="1"/>
      <name val="Meiryo UI"/>
      <family val="2"/>
      <charset val="128"/>
    </font>
    <font>
      <sz val="10"/>
      <color theme="1"/>
      <name val="Meiryo UI"/>
      <family val="2"/>
      <charset val="128"/>
    </font>
    <font>
      <sz val="6"/>
      <name val="Meiryo UI"/>
      <family val="2"/>
      <charset val="128"/>
    </font>
    <font>
      <sz val="10"/>
      <color theme="1"/>
      <name val="Meiryo"/>
      <family val="3"/>
      <charset val="128"/>
    </font>
    <font>
      <sz val="6"/>
      <name val="ＭＳ Ｐゴシック"/>
      <family val="3"/>
      <charset val="128"/>
    </font>
    <font>
      <b/>
      <sz val="11"/>
      <color rgb="FF0000FF"/>
      <name val="Meiryo UI"/>
      <family val="3"/>
      <charset val="128"/>
    </font>
    <font>
      <sz val="11"/>
      <color theme="1"/>
      <name val="Meiryo UI"/>
      <family val="3"/>
      <charset val="128"/>
    </font>
    <font>
      <sz val="11"/>
      <color rgb="FF0000FF"/>
      <name val="Meiryo UI"/>
      <family val="3"/>
      <charset val="128"/>
    </font>
    <font>
      <sz val="10"/>
      <color rgb="FFFF0000"/>
      <name val="Meiryo UI"/>
      <family val="2"/>
      <charset val="128"/>
    </font>
    <font>
      <b/>
      <sz val="11"/>
      <color rgb="FFFF0000"/>
      <name val="Meiryo UI"/>
      <family val="3"/>
      <charset val="128"/>
    </font>
  </fonts>
  <fills count="6">
    <fill>
      <patternFill patternType="none"/>
    </fill>
    <fill>
      <patternFill patternType="gray125"/>
    </fill>
    <fill>
      <patternFill patternType="solid">
        <fgColor rgb="FFE2EFD9"/>
        <bgColor rgb="FFE2EFD9"/>
      </patternFill>
    </fill>
    <fill>
      <patternFill patternType="solid">
        <fgColor theme="9" tint="0.59999389629810485"/>
        <bgColor indexed="64"/>
      </patternFill>
    </fill>
    <fill>
      <patternFill patternType="solid">
        <fgColor theme="9" tint="0.79998168889431442"/>
        <bgColor indexed="64"/>
      </patternFill>
    </fill>
    <fill>
      <patternFill patternType="solid">
        <fgColor theme="8" tint="0.59999389629810485"/>
        <bgColor indexed="64"/>
      </patternFill>
    </fill>
  </fills>
  <borders count="10">
    <border>
      <left/>
      <right/>
      <top/>
      <bottom/>
      <diagonal/>
    </border>
    <border>
      <left/>
      <right/>
      <top/>
      <bottom style="thin">
        <color indexed="64"/>
      </bottom>
      <diagonal/>
    </border>
    <border>
      <left/>
      <right/>
      <top style="thin">
        <color indexed="64"/>
      </top>
      <bottom style="thin">
        <color indexed="64"/>
      </bottom>
      <diagonal/>
    </border>
    <border>
      <left/>
      <right/>
      <top style="thin">
        <color theme="1"/>
      </top>
      <bottom style="thin">
        <color indexed="64"/>
      </bottom>
      <diagonal/>
    </border>
    <border>
      <left/>
      <right/>
      <top/>
      <bottom style="hair">
        <color auto="1"/>
      </bottom>
      <diagonal/>
    </border>
    <border>
      <left/>
      <right/>
      <top style="hair">
        <color auto="1"/>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bottom style="thin">
        <color theme="1"/>
      </bottom>
      <diagonal/>
    </border>
  </borders>
  <cellStyleXfs count="5">
    <xf numFmtId="0" fontId="0" fillId="0" borderId="0">
      <alignment vertical="center"/>
    </xf>
    <xf numFmtId="38" fontId="1" fillId="0" borderId="0" applyFont="0" applyFill="0" applyBorder="0" applyAlignment="0" applyProtection="0">
      <alignment vertical="center"/>
    </xf>
    <xf numFmtId="0" fontId="3" fillId="0" borderId="0"/>
    <xf numFmtId="9" fontId="3" fillId="0" borderId="0" applyFont="0" applyFill="0" applyBorder="0" applyAlignment="0" applyProtection="0">
      <alignment vertical="center"/>
    </xf>
    <xf numFmtId="9" fontId="1" fillId="0" borderId="0" applyFont="0" applyFill="0" applyBorder="0" applyAlignment="0" applyProtection="0">
      <alignment vertical="center"/>
    </xf>
  </cellStyleXfs>
  <cellXfs count="54">
    <xf numFmtId="0" fontId="0" fillId="0" borderId="0" xfId="0">
      <alignment vertical="center"/>
    </xf>
    <xf numFmtId="0" fontId="5" fillId="0" borderId="0" xfId="0" applyFont="1">
      <alignment vertical="center"/>
    </xf>
    <xf numFmtId="0" fontId="6" fillId="0" borderId="0" xfId="0" applyFont="1" applyAlignment="1">
      <alignment horizontal="left" vertical="center"/>
    </xf>
    <xf numFmtId="0" fontId="6" fillId="2" borderId="0" xfId="0" applyFont="1" applyFill="1" applyAlignment="1">
      <alignment horizontal="left" vertical="center"/>
    </xf>
    <xf numFmtId="0" fontId="6" fillId="0" borderId="2" xfId="0" applyFont="1" applyBorder="1" applyAlignment="1">
      <alignment horizontal="left" vertical="center"/>
    </xf>
    <xf numFmtId="0" fontId="6" fillId="0" borderId="0" xfId="0" applyFont="1" applyBorder="1" applyAlignment="1">
      <alignment horizontal="left" vertical="center"/>
    </xf>
    <xf numFmtId="0" fontId="6" fillId="4" borderId="1" xfId="0" applyFont="1" applyFill="1" applyBorder="1" applyAlignment="1">
      <alignment horizontal="left" vertical="center"/>
    </xf>
    <xf numFmtId="0" fontId="6" fillId="0" borderId="0" xfId="0" applyFont="1" applyBorder="1" applyAlignment="1">
      <alignment vertical="center"/>
    </xf>
    <xf numFmtId="0" fontId="6" fillId="0" borderId="3" xfId="0" applyFont="1" applyBorder="1" applyAlignment="1">
      <alignment vertical="center"/>
    </xf>
    <xf numFmtId="0" fontId="7" fillId="0" borderId="0" xfId="0" applyFont="1" applyBorder="1" applyAlignment="1">
      <alignment horizontal="left" vertical="center"/>
    </xf>
    <xf numFmtId="0" fontId="6" fillId="0" borderId="0" xfId="0" applyFont="1" applyBorder="1" applyAlignment="1">
      <alignment horizontal="center" vertical="center"/>
    </xf>
    <xf numFmtId="0" fontId="6" fillId="4" borderId="0" xfId="0" applyFont="1" applyFill="1" applyBorder="1" applyAlignment="1">
      <alignment horizontal="left" vertical="center"/>
    </xf>
    <xf numFmtId="0" fontId="6" fillId="4" borderId="0" xfId="0" applyFont="1" applyFill="1" applyBorder="1" applyAlignment="1">
      <alignment vertical="center"/>
    </xf>
    <xf numFmtId="0" fontId="6" fillId="4" borderId="0" xfId="0" applyFont="1" applyFill="1" applyAlignment="1">
      <alignment horizontal="left" vertical="center"/>
    </xf>
    <xf numFmtId="0" fontId="6" fillId="4" borderId="0" xfId="0" applyFont="1" applyFill="1" applyBorder="1" applyAlignment="1">
      <alignment horizontal="center" vertical="center"/>
    </xf>
    <xf numFmtId="0" fontId="6" fillId="4" borderId="1" xfId="0" applyFont="1" applyFill="1" applyBorder="1" applyAlignment="1">
      <alignment vertical="center"/>
    </xf>
    <xf numFmtId="0" fontId="6" fillId="4" borderId="1" xfId="0" applyFont="1" applyFill="1" applyBorder="1" applyAlignment="1">
      <alignment horizontal="center" vertical="center"/>
    </xf>
    <xf numFmtId="0" fontId="6" fillId="0" borderId="2" xfId="0" applyFont="1" applyBorder="1" applyAlignment="1">
      <alignment vertical="center"/>
    </xf>
    <xf numFmtId="0" fontId="6" fillId="0" borderId="4" xfId="0" applyFont="1" applyBorder="1" applyAlignment="1">
      <alignment horizontal="left" vertical="center"/>
    </xf>
    <xf numFmtId="0" fontId="6" fillId="0" borderId="4" xfId="0" applyFont="1" applyBorder="1" applyAlignment="1">
      <alignment vertical="center"/>
    </xf>
    <xf numFmtId="0" fontId="6" fillId="0" borderId="4" xfId="0" applyFont="1" applyBorder="1" applyAlignment="1">
      <alignment horizontal="center" vertical="center"/>
    </xf>
    <xf numFmtId="0" fontId="6" fillId="4" borderId="4" xfId="0" applyFont="1" applyFill="1" applyBorder="1" applyAlignment="1">
      <alignment horizontal="left" vertical="center"/>
    </xf>
    <xf numFmtId="0" fontId="6" fillId="4" borderId="4" xfId="0" applyFont="1" applyFill="1" applyBorder="1" applyAlignment="1">
      <alignment vertical="center"/>
    </xf>
    <xf numFmtId="0" fontId="6" fillId="4" borderId="4" xfId="0" applyFont="1" applyFill="1" applyBorder="1" applyAlignment="1">
      <alignment horizontal="center" vertical="center"/>
    </xf>
    <xf numFmtId="0" fontId="6" fillId="0" borderId="0" xfId="0" applyFont="1" applyFill="1" applyBorder="1" applyAlignment="1">
      <alignment horizontal="left" vertical="center"/>
    </xf>
    <xf numFmtId="178" fontId="6" fillId="0" borderId="0" xfId="1" applyNumberFormat="1" applyFont="1" applyFill="1" applyBorder="1" applyAlignment="1">
      <alignment horizontal="left" vertical="center"/>
    </xf>
    <xf numFmtId="0" fontId="6" fillId="0" borderId="0" xfId="0" applyFont="1" applyFill="1" applyAlignment="1">
      <alignment horizontal="left" vertical="center"/>
    </xf>
    <xf numFmtId="0" fontId="6" fillId="0" borderId="1" xfId="0" applyFont="1" applyFill="1" applyBorder="1" applyAlignment="1">
      <alignment horizontal="left" vertical="center"/>
    </xf>
    <xf numFmtId="0" fontId="0" fillId="0" borderId="0" xfId="0" applyBorder="1">
      <alignment vertical="center"/>
    </xf>
    <xf numFmtId="0" fontId="0" fillId="0" borderId="0" xfId="0" applyFill="1" applyBorder="1">
      <alignment vertical="center"/>
    </xf>
    <xf numFmtId="0" fontId="6" fillId="0" borderId="4" xfId="0" applyFont="1" applyFill="1" applyBorder="1" applyAlignment="1">
      <alignment horizontal="left" vertical="center"/>
    </xf>
    <xf numFmtId="0" fontId="6" fillId="0" borderId="5" xfId="0" applyFont="1" applyFill="1" applyBorder="1" applyAlignment="1">
      <alignment horizontal="left" vertical="center"/>
    </xf>
    <xf numFmtId="177" fontId="6" fillId="0" borderId="0" xfId="0" applyNumberFormat="1" applyFont="1" applyFill="1" applyBorder="1" applyAlignment="1">
      <alignment horizontal="right" vertical="center"/>
    </xf>
    <xf numFmtId="176" fontId="6" fillId="0" borderId="1" xfId="4" applyNumberFormat="1" applyFont="1" applyFill="1" applyBorder="1" applyAlignment="1">
      <alignment horizontal="right" vertical="center"/>
    </xf>
    <xf numFmtId="0" fontId="6" fillId="0" borderId="2" xfId="0" applyFont="1" applyBorder="1" applyAlignment="1">
      <alignment horizontal="right" vertical="center"/>
    </xf>
    <xf numFmtId="0" fontId="6" fillId="3" borderId="6" xfId="0" applyFont="1" applyFill="1" applyBorder="1" applyAlignment="1">
      <alignment horizontal="left" vertical="center"/>
    </xf>
    <xf numFmtId="176" fontId="6" fillId="3" borderId="7" xfId="4" applyNumberFormat="1" applyFont="1" applyFill="1" applyBorder="1" applyAlignment="1">
      <alignment horizontal="right" vertical="center"/>
    </xf>
    <xf numFmtId="176" fontId="6" fillId="3" borderId="8" xfId="4" applyNumberFormat="1" applyFont="1" applyFill="1" applyBorder="1" applyAlignment="1">
      <alignment horizontal="right" vertical="center"/>
    </xf>
    <xf numFmtId="0" fontId="8" fillId="0" borderId="0" xfId="0" applyFont="1" applyBorder="1">
      <alignment vertical="center"/>
    </xf>
    <xf numFmtId="177" fontId="6" fillId="0" borderId="5" xfId="0" applyNumberFormat="1" applyFont="1" applyFill="1" applyBorder="1" applyAlignment="1">
      <alignment horizontal="right" vertical="center"/>
    </xf>
    <xf numFmtId="0" fontId="6" fillId="0" borderId="9" xfId="0" applyFont="1" applyBorder="1" applyAlignment="1">
      <alignment horizontal="left" vertical="center"/>
    </xf>
    <xf numFmtId="177" fontId="6" fillId="0" borderId="9" xfId="0" applyNumberFormat="1" applyFont="1" applyBorder="1" applyAlignment="1">
      <alignment horizontal="right" vertical="center"/>
    </xf>
    <xf numFmtId="177" fontId="6" fillId="0" borderId="0" xfId="0" applyNumberFormat="1" applyFont="1" applyAlignment="1">
      <alignment horizontal="right" vertical="center"/>
    </xf>
    <xf numFmtId="177" fontId="6" fillId="0" borderId="0" xfId="1" applyNumberFormat="1" applyFont="1" applyAlignment="1">
      <alignment horizontal="right" vertical="center"/>
    </xf>
    <xf numFmtId="0" fontId="6" fillId="0" borderId="9" xfId="0" applyFont="1" applyFill="1" applyBorder="1" applyAlignment="1">
      <alignment horizontal="left" vertical="center"/>
    </xf>
    <xf numFmtId="177" fontId="7" fillId="5" borderId="0" xfId="0" applyNumberFormat="1" applyFont="1" applyFill="1" applyBorder="1" applyAlignment="1">
      <alignment horizontal="right" vertical="center"/>
    </xf>
    <xf numFmtId="177" fontId="7" fillId="5" borderId="4" xfId="0" applyNumberFormat="1" applyFont="1" applyFill="1" applyBorder="1" applyAlignment="1">
      <alignment horizontal="right" vertical="center"/>
    </xf>
    <xf numFmtId="177" fontId="7" fillId="5" borderId="0" xfId="4" applyNumberFormat="1" applyFont="1" applyFill="1" applyBorder="1" applyAlignment="1">
      <alignment horizontal="right" vertical="center"/>
    </xf>
    <xf numFmtId="177" fontId="7" fillId="5" borderId="4" xfId="4" applyNumberFormat="1" applyFont="1" applyFill="1" applyBorder="1" applyAlignment="1">
      <alignment horizontal="right" vertical="center"/>
    </xf>
    <xf numFmtId="177" fontId="7" fillId="5" borderId="9" xfId="0" applyNumberFormat="1" applyFont="1" applyFill="1" applyBorder="1" applyAlignment="1">
      <alignment horizontal="right" vertical="center"/>
    </xf>
    <xf numFmtId="177" fontId="7" fillId="5" borderId="0" xfId="0" applyNumberFormat="1" applyFont="1" applyFill="1" applyAlignment="1">
      <alignment horizontal="right" vertical="center"/>
    </xf>
    <xf numFmtId="176" fontId="7" fillId="5" borderId="0" xfId="4" applyNumberFormat="1" applyFont="1" applyFill="1" applyAlignment="1">
      <alignment horizontal="right" vertical="center"/>
    </xf>
    <xf numFmtId="0" fontId="9" fillId="0" borderId="0" xfId="0" applyFont="1" applyAlignment="1">
      <alignment horizontal="left" vertical="center"/>
    </xf>
    <xf numFmtId="0" fontId="0" fillId="0" borderId="0" xfId="0" applyFill="1">
      <alignment vertical="center"/>
    </xf>
  </cellXfs>
  <cellStyles count="5">
    <cellStyle name="パーセント" xfId="4" builtinId="5"/>
    <cellStyle name="パーセント 2" xfId="3" xr:uid="{7EE0011B-764D-492C-AEB7-A922824CD760}"/>
    <cellStyle name="桁区切り" xfId="1" builtinId="6"/>
    <cellStyle name="標準" xfId="0" builtinId="0"/>
    <cellStyle name="標準 2" xfId="2" xr:uid="{A155DC3A-B7A5-485A-8456-4584DC2A18AB}"/>
  </cellStyles>
  <dxfs count="1">
    <dxf>
      <font>
        <color rgb="FF006100"/>
      </font>
      <fill>
        <patternFill>
          <bgColor rgb="FFC6EF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6350</xdr:colOff>
      <xdr:row>12</xdr:row>
      <xdr:rowOff>20731</xdr:rowOff>
    </xdr:from>
    <xdr:to>
      <xdr:col>6</xdr:col>
      <xdr:colOff>295275</xdr:colOff>
      <xdr:row>12</xdr:row>
      <xdr:rowOff>38100</xdr:rowOff>
    </xdr:to>
    <xdr:cxnSp macro="">
      <xdr:nvCxnSpPr>
        <xdr:cNvPr id="4" name="直線コネクタ 3">
          <a:extLst>
            <a:ext uri="{FF2B5EF4-FFF2-40B4-BE49-F238E27FC236}">
              <a16:creationId xmlns:a16="http://schemas.microsoft.com/office/drawing/2014/main" id="{026405F7-8BB2-488E-9470-0B41068F2814}"/>
            </a:ext>
          </a:extLst>
        </xdr:cNvPr>
        <xdr:cNvCxnSpPr/>
      </xdr:nvCxnSpPr>
      <xdr:spPr>
        <a:xfrm>
          <a:off x="206375" y="2992531"/>
          <a:ext cx="7423150" cy="17369"/>
        </a:xfrm>
        <a:prstGeom prst="line">
          <a:avLst/>
        </a:prstGeom>
        <a:ln w="38100">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152401</xdr:colOff>
      <xdr:row>15</xdr:row>
      <xdr:rowOff>38099</xdr:rowOff>
    </xdr:from>
    <xdr:to>
      <xdr:col>4</xdr:col>
      <xdr:colOff>285751</xdr:colOff>
      <xdr:row>24</xdr:row>
      <xdr:rowOff>238124</xdr:rowOff>
    </xdr:to>
    <xdr:sp macro="" textlink="">
      <xdr:nvSpPr>
        <xdr:cNvPr id="7" name="右中かっこ 6">
          <a:extLst>
            <a:ext uri="{FF2B5EF4-FFF2-40B4-BE49-F238E27FC236}">
              <a16:creationId xmlns:a16="http://schemas.microsoft.com/office/drawing/2014/main" id="{09B0CD1D-E60E-4E3F-8C66-633B423BD33B}"/>
            </a:ext>
          </a:extLst>
        </xdr:cNvPr>
        <xdr:cNvSpPr/>
      </xdr:nvSpPr>
      <xdr:spPr>
        <a:xfrm>
          <a:off x="5105401" y="3752849"/>
          <a:ext cx="133350" cy="2428875"/>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4</xdr:col>
      <xdr:colOff>447675</xdr:colOff>
      <xdr:row>26</xdr:row>
      <xdr:rowOff>209550</xdr:rowOff>
    </xdr:from>
    <xdr:ext cx="1736373" cy="564514"/>
    <xdr:sp macro="" textlink="">
      <xdr:nvSpPr>
        <xdr:cNvPr id="14" name="テキスト ボックス 13">
          <a:extLst>
            <a:ext uri="{FF2B5EF4-FFF2-40B4-BE49-F238E27FC236}">
              <a16:creationId xmlns:a16="http://schemas.microsoft.com/office/drawing/2014/main" id="{D65DD845-C1DD-41A3-B180-6F0F5CE6827E}"/>
            </a:ext>
          </a:extLst>
        </xdr:cNvPr>
        <xdr:cNvSpPr txBox="1"/>
      </xdr:nvSpPr>
      <xdr:spPr>
        <a:xfrm>
          <a:off x="5400675" y="6648450"/>
          <a:ext cx="1736373" cy="564514"/>
        </a:xfrm>
        <a:prstGeom prst="rect">
          <a:avLst/>
        </a:prstGeom>
        <a:solidFill>
          <a:schemeClr val="accent4">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Meiryo UI" panose="020B0604030504040204" pitchFamily="50" charset="-128"/>
              <a:ea typeface="Meiryo UI" panose="020B0604030504040204" pitchFamily="50" charset="-128"/>
            </a:rPr>
            <a:t>本業外（主に財務活動）</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による収益・費用</a:t>
          </a:r>
          <a:endParaRPr kumimoji="1" lang="en-US" altLang="ja-JP" sz="1100">
            <a:latin typeface="Meiryo UI" panose="020B0604030504040204" pitchFamily="50" charset="-128"/>
            <a:ea typeface="Meiryo UI" panose="020B0604030504040204" pitchFamily="50" charset="-128"/>
          </a:endParaRPr>
        </a:p>
      </xdr:txBody>
    </xdr:sp>
    <xdr:clientData/>
  </xdr:oneCellAnchor>
  <xdr:oneCellAnchor>
    <xdr:from>
      <xdr:col>4</xdr:col>
      <xdr:colOff>432584</xdr:colOff>
      <xdr:row>15</xdr:row>
      <xdr:rowOff>142584</xdr:rowOff>
    </xdr:from>
    <xdr:ext cx="393634" cy="2182008"/>
    <xdr:sp macro="" textlink="">
      <xdr:nvSpPr>
        <xdr:cNvPr id="21" name="テキスト ボックス 20">
          <a:extLst>
            <a:ext uri="{FF2B5EF4-FFF2-40B4-BE49-F238E27FC236}">
              <a16:creationId xmlns:a16="http://schemas.microsoft.com/office/drawing/2014/main" id="{5946A662-F178-4C99-A94B-62481F2B60DB}"/>
            </a:ext>
          </a:extLst>
        </xdr:cNvPr>
        <xdr:cNvSpPr txBox="1"/>
      </xdr:nvSpPr>
      <xdr:spPr>
        <a:xfrm>
          <a:off x="5385584" y="3857334"/>
          <a:ext cx="393634" cy="2182008"/>
        </a:xfrm>
        <a:prstGeom prst="rect">
          <a:avLst/>
        </a:prstGeom>
        <a:solidFill>
          <a:schemeClr val="accent4">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ctr">
          <a:spAutoFit/>
        </a:bodyPr>
        <a:lstStyle/>
        <a:p>
          <a:pPr algn="ctr"/>
          <a:r>
            <a:rPr kumimoji="1" lang="ja-JP" altLang="en-US" sz="1100">
              <a:latin typeface="Meiryo UI" panose="020B0604030504040204" pitchFamily="50" charset="-128"/>
              <a:ea typeface="Meiryo UI" panose="020B0604030504040204" pitchFamily="50" charset="-128"/>
            </a:rPr>
            <a:t>　本業の収益・費用　</a:t>
          </a:r>
          <a:endParaRPr kumimoji="1" lang="en-US" altLang="ja-JP" sz="1100">
            <a:latin typeface="Meiryo UI" panose="020B0604030504040204" pitchFamily="50" charset="-128"/>
            <a:ea typeface="Meiryo UI" panose="020B0604030504040204" pitchFamily="50" charset="-128"/>
          </a:endParaRPr>
        </a:p>
      </xdr:txBody>
    </xdr:sp>
    <xdr:clientData/>
  </xdr:oneCellAnchor>
  <xdr:twoCellAnchor>
    <xdr:from>
      <xdr:col>4</xdr:col>
      <xdr:colOff>161926</xdr:colOff>
      <xdr:row>27</xdr:row>
      <xdr:rowOff>0</xdr:rowOff>
    </xdr:from>
    <xdr:to>
      <xdr:col>4</xdr:col>
      <xdr:colOff>285750</xdr:colOff>
      <xdr:row>28</xdr:row>
      <xdr:rowOff>238126</xdr:rowOff>
    </xdr:to>
    <xdr:sp macro="" textlink="">
      <xdr:nvSpPr>
        <xdr:cNvPr id="22" name="右中かっこ 21">
          <a:extLst>
            <a:ext uri="{FF2B5EF4-FFF2-40B4-BE49-F238E27FC236}">
              <a16:creationId xmlns:a16="http://schemas.microsoft.com/office/drawing/2014/main" id="{5C82BF31-F2A3-451D-8119-5DD573EDD8E0}"/>
            </a:ext>
          </a:extLst>
        </xdr:cNvPr>
        <xdr:cNvSpPr/>
      </xdr:nvSpPr>
      <xdr:spPr>
        <a:xfrm>
          <a:off x="5114926" y="6686550"/>
          <a:ext cx="123824" cy="48577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171451</xdr:colOff>
      <xdr:row>31</xdr:row>
      <xdr:rowOff>0</xdr:rowOff>
    </xdr:from>
    <xdr:to>
      <xdr:col>4</xdr:col>
      <xdr:colOff>295275</xdr:colOff>
      <xdr:row>32</xdr:row>
      <xdr:rowOff>238126</xdr:rowOff>
    </xdr:to>
    <xdr:sp macro="" textlink="">
      <xdr:nvSpPr>
        <xdr:cNvPr id="23" name="右中かっこ 22">
          <a:extLst>
            <a:ext uri="{FF2B5EF4-FFF2-40B4-BE49-F238E27FC236}">
              <a16:creationId xmlns:a16="http://schemas.microsoft.com/office/drawing/2014/main" id="{4268598A-DF0B-45CF-8D56-114AEFF94E47}"/>
            </a:ext>
          </a:extLst>
        </xdr:cNvPr>
        <xdr:cNvSpPr/>
      </xdr:nvSpPr>
      <xdr:spPr>
        <a:xfrm>
          <a:off x="5124451" y="7677150"/>
          <a:ext cx="123824" cy="48577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4</xdr:col>
      <xdr:colOff>447675</xdr:colOff>
      <xdr:row>30</xdr:row>
      <xdr:rowOff>209550</xdr:rowOff>
    </xdr:from>
    <xdr:ext cx="1724025" cy="558102"/>
    <xdr:sp macro="" textlink="">
      <xdr:nvSpPr>
        <xdr:cNvPr id="24" name="テキスト ボックス 23">
          <a:extLst>
            <a:ext uri="{FF2B5EF4-FFF2-40B4-BE49-F238E27FC236}">
              <a16:creationId xmlns:a16="http://schemas.microsoft.com/office/drawing/2014/main" id="{5B0718C3-A95E-4EAA-BE14-C08832B2C421}"/>
            </a:ext>
          </a:extLst>
        </xdr:cNvPr>
        <xdr:cNvSpPr txBox="1"/>
      </xdr:nvSpPr>
      <xdr:spPr>
        <a:xfrm>
          <a:off x="5400675" y="7639050"/>
          <a:ext cx="1724025" cy="558102"/>
        </a:xfrm>
        <a:prstGeom prst="rect">
          <a:avLst/>
        </a:prstGeom>
        <a:solidFill>
          <a:schemeClr val="accent4">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latin typeface="Meiryo UI" panose="020B0604030504040204" pitchFamily="50" charset="-128"/>
              <a:ea typeface="Meiryo UI" panose="020B0604030504040204" pitchFamily="50" charset="-128"/>
            </a:rPr>
            <a:t>臨時的な活動による</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収益・費用</a:t>
          </a:r>
          <a:endParaRPr kumimoji="1" lang="en-US" altLang="ja-JP" sz="1100">
            <a:latin typeface="Meiryo UI" panose="020B0604030504040204" pitchFamily="50" charset="-128"/>
            <a:ea typeface="Meiryo UI" panose="020B0604030504040204" pitchFamily="50" charset="-128"/>
          </a:endParaRPr>
        </a:p>
      </xdr:txBody>
    </xdr:sp>
    <xdr:clientData/>
  </xdr:oneCellAnchor>
  <xdr:twoCellAnchor>
    <xdr:from>
      <xdr:col>0</xdr:col>
      <xdr:colOff>133350</xdr:colOff>
      <xdr:row>38</xdr:row>
      <xdr:rowOff>161925</xdr:rowOff>
    </xdr:from>
    <xdr:to>
      <xdr:col>6</xdr:col>
      <xdr:colOff>171450</xdr:colOff>
      <xdr:row>49</xdr:row>
      <xdr:rowOff>104775</xdr:rowOff>
    </xdr:to>
    <xdr:sp macro="" textlink="">
      <xdr:nvSpPr>
        <xdr:cNvPr id="25" name="正方形/長方形 24">
          <a:extLst>
            <a:ext uri="{FF2B5EF4-FFF2-40B4-BE49-F238E27FC236}">
              <a16:creationId xmlns:a16="http://schemas.microsoft.com/office/drawing/2014/main" id="{1341DED8-6722-4DC1-A07D-459D79C81056}"/>
            </a:ext>
          </a:extLst>
        </xdr:cNvPr>
        <xdr:cNvSpPr/>
      </xdr:nvSpPr>
      <xdr:spPr>
        <a:xfrm>
          <a:off x="133350" y="9572625"/>
          <a:ext cx="7372350" cy="2047875"/>
        </a:xfrm>
        <a:prstGeom prst="rect">
          <a:avLst/>
        </a:prstGeom>
        <a:no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48124-0EAB-4DA3-9B66-4738A3A53336}">
  <sheetPr>
    <pageSetUpPr fitToPage="1"/>
  </sheetPr>
  <dimension ref="B2:J49"/>
  <sheetViews>
    <sheetView showGridLines="0" tabSelected="1" view="pageBreakPreview" topLeftCell="A25" zoomScaleNormal="85" zoomScaleSheetLayoutView="100" workbookViewId="0">
      <selection activeCell="H6" sqref="H6"/>
    </sheetView>
  </sheetViews>
  <sheetFormatPr defaultRowHeight="19.5" customHeight="1"/>
  <cols>
    <col min="1" max="1" width="2.625" style="2" customWidth="1"/>
    <col min="2" max="2" width="31.125" style="2" customWidth="1"/>
    <col min="3" max="6" width="15.625" style="2" customWidth="1"/>
    <col min="7" max="7" width="5.375" style="2" customWidth="1"/>
    <col min="8" max="10" width="15.625" style="26" customWidth="1"/>
    <col min="11" max="38" width="15.625" style="2" customWidth="1"/>
    <col min="39" max="16384" width="9" style="2"/>
  </cols>
  <sheetData>
    <row r="2" spans="2:10" ht="19.5" customHeight="1">
      <c r="B2" s="3" t="s">
        <v>10</v>
      </c>
      <c r="H2" s="24"/>
      <c r="I2" s="24"/>
      <c r="J2" s="24"/>
    </row>
    <row r="3" spans="2:10" ht="19.5" customHeight="1">
      <c r="B3" s="4" t="s">
        <v>0</v>
      </c>
      <c r="C3" s="4" t="s">
        <v>11</v>
      </c>
      <c r="D3" s="17"/>
      <c r="E3" s="17"/>
      <c r="F3" s="4"/>
      <c r="G3" s="4"/>
      <c r="H3" s="24"/>
      <c r="I3" s="24"/>
      <c r="J3" s="24"/>
    </row>
    <row r="4" spans="2:10" ht="19.5" customHeight="1">
      <c r="B4" s="5" t="s">
        <v>42</v>
      </c>
      <c r="C4" s="7" t="s">
        <v>12</v>
      </c>
      <c r="E4" s="10"/>
      <c r="H4" s="24"/>
      <c r="I4" s="24"/>
      <c r="J4" s="24"/>
    </row>
    <row r="5" spans="2:10" ht="19.5" customHeight="1">
      <c r="B5" s="18"/>
      <c r="C5" s="19" t="s">
        <v>40</v>
      </c>
      <c r="D5" s="18"/>
      <c r="E5" s="20"/>
      <c r="F5" s="18"/>
      <c r="G5" s="18"/>
      <c r="H5" s="24"/>
      <c r="I5" s="24"/>
      <c r="J5" s="24"/>
    </row>
    <row r="6" spans="2:10" ht="19.5" customHeight="1">
      <c r="B6" s="11" t="s">
        <v>43</v>
      </c>
      <c r="C6" s="12" t="s">
        <v>13</v>
      </c>
      <c r="D6" s="13"/>
      <c r="E6" s="14"/>
      <c r="F6" s="13"/>
      <c r="G6" s="13"/>
      <c r="H6" s="24"/>
      <c r="I6" s="24"/>
      <c r="J6" s="24"/>
    </row>
    <row r="7" spans="2:10" ht="19.5" customHeight="1">
      <c r="B7" s="21"/>
      <c r="C7" s="22" t="s">
        <v>14</v>
      </c>
      <c r="D7" s="21"/>
      <c r="E7" s="23"/>
      <c r="F7" s="21"/>
      <c r="G7" s="21"/>
      <c r="H7" s="24"/>
      <c r="I7" s="24"/>
      <c r="J7" s="24"/>
    </row>
    <row r="8" spans="2:10" ht="19.5" customHeight="1">
      <c r="B8" s="5" t="s">
        <v>44</v>
      </c>
      <c r="C8" s="7" t="s">
        <v>15</v>
      </c>
      <c r="D8" s="5"/>
      <c r="E8" s="10"/>
      <c r="F8" s="5"/>
      <c r="G8" s="5"/>
      <c r="H8" s="24"/>
      <c r="I8" s="24"/>
      <c r="J8" s="24"/>
    </row>
    <row r="9" spans="2:10" ht="19.5" customHeight="1">
      <c r="B9" s="18"/>
      <c r="C9" s="19" t="s">
        <v>16</v>
      </c>
      <c r="D9" s="18"/>
      <c r="E9" s="20"/>
      <c r="F9" s="18"/>
      <c r="G9" s="18"/>
      <c r="H9" s="24"/>
      <c r="I9" s="24"/>
      <c r="J9" s="24"/>
    </row>
    <row r="10" spans="2:10" ht="19.5" customHeight="1">
      <c r="B10" s="11" t="s">
        <v>45</v>
      </c>
      <c r="C10" s="12" t="s">
        <v>17</v>
      </c>
      <c r="D10" s="11"/>
      <c r="E10" s="14"/>
      <c r="F10" s="11"/>
      <c r="G10" s="11"/>
      <c r="H10" s="24"/>
      <c r="I10" s="24"/>
      <c r="J10" s="24"/>
    </row>
    <row r="11" spans="2:10" ht="19.5" customHeight="1">
      <c r="B11" s="6"/>
      <c r="C11" s="15" t="s">
        <v>26</v>
      </c>
      <c r="D11" s="6"/>
      <c r="E11" s="16"/>
      <c r="F11" s="6"/>
      <c r="G11" s="6"/>
      <c r="H11" s="24"/>
      <c r="I11" s="24"/>
      <c r="J11" s="24"/>
    </row>
    <row r="12" spans="2:10" ht="12.75" customHeight="1">
      <c r="B12" s="5"/>
      <c r="C12" s="5"/>
      <c r="D12" s="7"/>
      <c r="E12" s="10"/>
      <c r="H12" s="24"/>
      <c r="I12" s="24"/>
      <c r="J12" s="24"/>
    </row>
    <row r="13" spans="2:10" s="5" customFormat="1" ht="12.75" customHeight="1">
      <c r="H13" s="24"/>
      <c r="I13" s="24"/>
      <c r="J13" s="24"/>
    </row>
    <row r="14" spans="2:10" s="5" customFormat="1" ht="19.5" customHeight="1">
      <c r="B14" s="1" t="s">
        <v>1</v>
      </c>
      <c r="C14" s="9" t="s">
        <v>35</v>
      </c>
      <c r="H14" s="24"/>
      <c r="I14" s="24"/>
      <c r="J14" s="24"/>
    </row>
    <row r="15" spans="2:10" s="5" customFormat="1" ht="19.5" customHeight="1">
      <c r="B15" s="8" t="s">
        <v>8</v>
      </c>
      <c r="C15" s="34" t="s">
        <v>3</v>
      </c>
      <c r="D15" s="34" t="s">
        <v>4</v>
      </c>
      <c r="E15"/>
      <c r="H15" s="24"/>
      <c r="I15" s="24"/>
      <c r="J15" s="24"/>
    </row>
    <row r="16" spans="2:10" s="5" customFormat="1" ht="19.5" customHeight="1">
      <c r="B16" s="5" t="s">
        <v>2</v>
      </c>
      <c r="C16" s="45">
        <v>89765</v>
      </c>
      <c r="D16" s="45">
        <v>62582</v>
      </c>
      <c r="E16"/>
      <c r="H16" s="24"/>
      <c r="I16" s="24"/>
      <c r="J16" s="24"/>
    </row>
    <row r="17" spans="2:10" s="5" customFormat="1" ht="19.5" customHeight="1">
      <c r="B17" s="18" t="s">
        <v>18</v>
      </c>
      <c r="C17" s="46">
        <v>64290</v>
      </c>
      <c r="D17" s="46">
        <v>45725</v>
      </c>
      <c r="E17" s="38"/>
      <c r="H17" s="24"/>
      <c r="I17" s="24"/>
      <c r="J17" s="24"/>
    </row>
    <row r="18" spans="2:10" s="5" customFormat="1" ht="19.5" customHeight="1" thickBot="1">
      <c r="B18" s="24" t="s">
        <v>5</v>
      </c>
      <c r="C18" s="32">
        <f>C16-C17</f>
        <v>25475</v>
      </c>
      <c r="D18" s="32">
        <f>D16-D17</f>
        <v>16857</v>
      </c>
      <c r="E18" s="28"/>
      <c r="H18" s="24"/>
      <c r="I18" s="24"/>
      <c r="J18" s="24"/>
    </row>
    <row r="19" spans="2:10" ht="19.5" customHeight="1" thickBot="1">
      <c r="B19" s="35" t="s">
        <v>46</v>
      </c>
      <c r="C19" s="36">
        <f>C18/$C$16</f>
        <v>0.28379657995878127</v>
      </c>
      <c r="D19" s="37">
        <f>D18/$D$16</f>
        <v>0.26935860151481256</v>
      </c>
      <c r="E19" s="38"/>
      <c r="F19" s="24"/>
    </row>
    <row r="20" spans="2:10" s="26" customFormat="1" ht="19.5" customHeight="1">
      <c r="B20" s="24" t="s">
        <v>19</v>
      </c>
      <c r="C20" s="47">
        <v>8945</v>
      </c>
      <c r="D20" s="47">
        <v>4521</v>
      </c>
      <c r="E20" s="29"/>
      <c r="F20" s="24"/>
    </row>
    <row r="21" spans="2:10" s="26" customFormat="1" ht="19.5" customHeight="1">
      <c r="B21" s="24" t="s">
        <v>20</v>
      </c>
      <c r="C21" s="47">
        <v>3500</v>
      </c>
      <c r="D21" s="47">
        <v>2540</v>
      </c>
      <c r="E21" s="29"/>
      <c r="F21" s="24"/>
    </row>
    <row r="22" spans="2:10" s="26" customFormat="1" ht="19.5" customHeight="1">
      <c r="B22" s="24" t="s">
        <v>21</v>
      </c>
      <c r="C22" s="47">
        <v>3521</v>
      </c>
      <c r="D22" s="47">
        <v>1578</v>
      </c>
      <c r="E22" s="29"/>
      <c r="F22" s="24"/>
    </row>
    <row r="23" spans="2:10" s="26" customFormat="1" ht="19.5" customHeight="1">
      <c r="B23" s="30" t="s">
        <v>22</v>
      </c>
      <c r="C23" s="48">
        <v>2779</v>
      </c>
      <c r="D23" s="48">
        <v>1485</v>
      </c>
      <c r="E23" s="29"/>
      <c r="F23" s="24"/>
    </row>
    <row r="24" spans="2:10" s="26" customFormat="1" ht="19.5" customHeight="1">
      <c r="B24" s="31" t="s">
        <v>25</v>
      </c>
      <c r="C24" s="39">
        <f>SUM(C20:C23)</f>
        <v>18745</v>
      </c>
      <c r="D24" s="39">
        <f>SUM(D20:D23)</f>
        <v>10124</v>
      </c>
      <c r="E24" s="29"/>
      <c r="F24" s="24"/>
    </row>
    <row r="25" spans="2:10" ht="19.5" customHeight="1">
      <c r="B25" s="27" t="s">
        <v>9</v>
      </c>
      <c r="C25" s="33">
        <f>C24/$C$16</f>
        <v>0.208823037932379</v>
      </c>
      <c r="D25" s="33">
        <f>D24/$D$16</f>
        <v>0.16177175545684064</v>
      </c>
      <c r="E25" s="28"/>
      <c r="F25" s="25"/>
    </row>
    <row r="26" spans="2:10" ht="19.5" customHeight="1" thickBot="1">
      <c r="B26" s="24" t="s">
        <v>6</v>
      </c>
      <c r="C26" s="32">
        <f>C18-C24</f>
        <v>6730</v>
      </c>
      <c r="D26" s="32">
        <f>D18-D24</f>
        <v>6733</v>
      </c>
      <c r="E26" s="28"/>
      <c r="F26" s="24"/>
    </row>
    <row r="27" spans="2:10" ht="19.5" customHeight="1" thickBot="1">
      <c r="B27" s="35" t="s">
        <v>47</v>
      </c>
      <c r="C27" s="36">
        <f>C26/$C$16</f>
        <v>7.4973542026402273E-2</v>
      </c>
      <c r="D27" s="37">
        <f>D26/$D$16</f>
        <v>0.10758684605797195</v>
      </c>
      <c r="E27" s="28"/>
      <c r="F27" s="25"/>
    </row>
    <row r="28" spans="2:10" ht="19.5" customHeight="1">
      <c r="B28" s="24" t="s">
        <v>23</v>
      </c>
      <c r="C28" s="45">
        <v>1206</v>
      </c>
      <c r="D28" s="45">
        <v>23</v>
      </c>
      <c r="E28" s="28"/>
      <c r="F28" s="26"/>
    </row>
    <row r="29" spans="2:10" ht="19.5" customHeight="1">
      <c r="B29" s="44" t="s">
        <v>24</v>
      </c>
      <c r="C29" s="49">
        <v>685</v>
      </c>
      <c r="D29" s="49">
        <v>541</v>
      </c>
      <c r="E29" s="28"/>
      <c r="F29" s="26"/>
    </row>
    <row r="30" spans="2:10" ht="19.5" customHeight="1" thickBot="1">
      <c r="B30" s="24" t="s">
        <v>7</v>
      </c>
      <c r="C30" s="32">
        <f>C26+C28-C29</f>
        <v>7251</v>
      </c>
      <c r="D30" s="32">
        <f>D26+D28-D29</f>
        <v>6215</v>
      </c>
      <c r="E30" s="28"/>
      <c r="F30" s="26"/>
    </row>
    <row r="31" spans="2:10" ht="19.5" customHeight="1" thickBot="1">
      <c r="B31" s="35" t="s">
        <v>48</v>
      </c>
      <c r="C31" s="36">
        <f>C30/$C$16</f>
        <v>8.0777585918787947E-2</v>
      </c>
      <c r="D31" s="37">
        <f>D30/$D$16</f>
        <v>9.9309705666165995E-2</v>
      </c>
      <c r="E31" s="28"/>
      <c r="F31" s="25"/>
    </row>
    <row r="32" spans="2:10" ht="19.5" customHeight="1">
      <c r="B32" s="2" t="s">
        <v>27</v>
      </c>
      <c r="C32" s="50">
        <v>0</v>
      </c>
      <c r="D32" s="50">
        <v>0</v>
      </c>
      <c r="E32" s="28"/>
      <c r="F32" s="26"/>
    </row>
    <row r="33" spans="2:10" ht="19.5" customHeight="1">
      <c r="B33" s="2" t="s">
        <v>28</v>
      </c>
      <c r="C33" s="50">
        <v>0</v>
      </c>
      <c r="D33" s="50">
        <v>0</v>
      </c>
      <c r="E33" s="28"/>
      <c r="F33" s="26"/>
    </row>
    <row r="34" spans="2:10" ht="19.5" customHeight="1">
      <c r="B34" s="40" t="s">
        <v>29</v>
      </c>
      <c r="C34" s="41">
        <f>C30+C32-C33</f>
        <v>7251</v>
      </c>
      <c r="D34" s="41">
        <f>D30+D32-D33</f>
        <v>6215</v>
      </c>
      <c r="E34" s="28"/>
      <c r="F34" s="26"/>
    </row>
    <row r="35" spans="2:10" ht="19.5" customHeight="1">
      <c r="B35" s="2" t="s">
        <v>30</v>
      </c>
      <c r="C35" s="43">
        <f>C34*C36</f>
        <v>2537.85</v>
      </c>
      <c r="D35" s="43">
        <f>D34*D36</f>
        <v>2175.25</v>
      </c>
      <c r="E35" s="28"/>
      <c r="F35" s="26"/>
    </row>
    <row r="36" spans="2:10" ht="19.5" customHeight="1">
      <c r="B36" s="2" t="s">
        <v>31</v>
      </c>
      <c r="C36" s="51">
        <v>0.35</v>
      </c>
      <c r="D36" s="51">
        <v>0.35</v>
      </c>
      <c r="E36" s="28"/>
      <c r="F36" s="26"/>
    </row>
    <row r="37" spans="2:10" ht="19.5" customHeight="1" thickBot="1">
      <c r="B37" s="2" t="s">
        <v>32</v>
      </c>
      <c r="C37" s="42">
        <f>C34-C35</f>
        <v>4713.1499999999996</v>
      </c>
      <c r="D37" s="42">
        <f>D34-D35</f>
        <v>4039.75</v>
      </c>
      <c r="E37" s="28"/>
      <c r="F37" s="26"/>
    </row>
    <row r="38" spans="2:10" ht="19.5" customHeight="1" thickBot="1">
      <c r="B38" s="35" t="s">
        <v>49</v>
      </c>
      <c r="C38" s="36">
        <f>C37/C16</f>
        <v>5.250543084721216E-2</v>
      </c>
      <c r="D38" s="37">
        <f>D37/D16</f>
        <v>6.4551308683007888E-2</v>
      </c>
      <c r="E38" s="28"/>
      <c r="F38" s="25"/>
    </row>
    <row r="39" spans="2:10" customFormat="1" ht="19.5" customHeight="1">
      <c r="B39" s="28"/>
      <c r="C39" s="28"/>
      <c r="D39" s="28"/>
      <c r="E39" s="28"/>
      <c r="H39" s="53"/>
      <c r="I39" s="53"/>
      <c r="J39" s="53"/>
    </row>
    <row r="40" spans="2:10" ht="19.5" customHeight="1">
      <c r="B40" s="52" t="s">
        <v>36</v>
      </c>
    </row>
    <row r="41" spans="2:10" ht="9.75" customHeight="1"/>
    <row r="42" spans="2:10" ht="19.5" customHeight="1">
      <c r="B42" s="2" t="s">
        <v>33</v>
      </c>
    </row>
    <row r="43" spans="2:10" ht="19.5" customHeight="1">
      <c r="B43" s="2" t="s">
        <v>34</v>
      </c>
    </row>
    <row r="44" spans="2:10" ht="19.5" customHeight="1">
      <c r="B44" s="2" t="s">
        <v>37</v>
      </c>
    </row>
    <row r="45" spans="2:10" ht="9.75" customHeight="1"/>
    <row r="46" spans="2:10" ht="19.5" customHeight="1">
      <c r="B46" s="2" t="s">
        <v>41</v>
      </c>
    </row>
    <row r="47" spans="2:10" ht="19.5" customHeight="1">
      <c r="B47" s="2" t="s">
        <v>38</v>
      </c>
    </row>
    <row r="48" spans="2:10" ht="9.75" customHeight="1"/>
    <row r="49" spans="2:2" ht="19.5" customHeight="1">
      <c r="B49" s="2" t="s">
        <v>39</v>
      </c>
    </row>
  </sheetData>
  <phoneticPr fontId="2"/>
  <conditionalFormatting sqref="C19:C24 D22:D24">
    <cfRule type="cellIs" dxfId="0" priority="2" operator="lessThan">
      <formula>0</formula>
    </cfRule>
  </conditionalFormatting>
  <pageMargins left="0.11811023622047245" right="0.11811023622047245" top="0.15748031496062992" bottom="0.15748031496062992" header="0.31496062992125984" footer="0.31496062992125984"/>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収益性分析</vt:lpstr>
      <vt:lpstr>収益性分析!Print_Area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桑原啓輔</cp:lastModifiedBy>
  <cp:lastPrinted>2022-05-10T12:11:20Z</cp:lastPrinted>
  <dcterms:created xsi:type="dcterms:W3CDTF">2022-04-05T14:52:48Z</dcterms:created>
  <dcterms:modified xsi:type="dcterms:W3CDTF">2022-05-10T12:11:26Z</dcterms:modified>
</cp:coreProperties>
</file>